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aciones del Portal/Junio/Planificacion/"/>
    </mc:Choice>
  </mc:AlternateContent>
  <xr:revisionPtr revIDLastSave="33" documentId="8_{943020F4-C4B8-4BEC-AEBF-76A74F7FEF8F}" xr6:coauthVersionLast="47" xr6:coauthVersionMax="47" xr10:uidLastSave="{CF1429AF-558B-45A6-8EA4-C4AD5AD45B19}"/>
  <bookViews>
    <workbookView xWindow="28680" yWindow="-120" windowWidth="29040" windowHeight="15720" xr2:uid="{CCAEA2E5-19E1-444E-AEF7-24DF26E22E6B}"/>
  </bookViews>
  <sheets>
    <sheet name="Compras" sheetId="5" r:id="rId1"/>
    <sheet name="Proceso Abr.-Jun" sheetId="1" r:id="rId2"/>
  </sheets>
  <definedNames>
    <definedName name="_xlnm._FilterDatabase" localSheetId="1" hidden="1">'Proceso Abr.-Jun'!$A$12:$J$17</definedName>
    <definedName name="_xlnm.Print_Area" localSheetId="1">'Proceso Abr.-Jun'!$A$1:$J$30</definedName>
    <definedName name="_xlnm.Print_Titles" localSheetId="1">'Proceso Abr.-Jun'!$1:$9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 s="1"/>
  <c r="J15" i="1" s="1"/>
  <c r="J16" i="1" s="1"/>
  <c r="J17" i="1" s="1"/>
  <c r="J12" i="1"/>
  <c r="C30" i="1"/>
  <c r="A13" i="1"/>
  <c r="A14" i="1" s="1"/>
  <c r="A15" i="1" s="1"/>
  <c r="A16" i="1" s="1"/>
  <c r="A17" i="1" s="1"/>
  <c r="I30" i="1" l="1"/>
  <c r="I25" i="1"/>
</calcChain>
</file>

<file path=xl/sharedStrings.xml><?xml version="1.0" encoding="utf-8"?>
<sst xmlns="http://schemas.openxmlformats.org/spreadsheetml/2006/main" count="70" uniqueCount="46">
  <si>
    <t>DEPARTAMENTO ADMINISTRATIVO/FINANCIERO</t>
  </si>
  <si>
    <t>PROCESOS DE COMPRAS Y CONTRATACIONES</t>
  </si>
  <si>
    <t>SUPLIDOR / PROVEEDOR</t>
  </si>
  <si>
    <t>MIPYMES</t>
  </si>
  <si>
    <t>CONCEPTO</t>
  </si>
  <si>
    <t>REFERENCIA PROCESO COMPRAS</t>
  </si>
  <si>
    <t>MONTO                  RD$</t>
  </si>
  <si>
    <t>BALANCE  RD$</t>
  </si>
  <si>
    <t>RNC</t>
  </si>
  <si>
    <t>NO</t>
  </si>
  <si>
    <t>SI</t>
  </si>
  <si>
    <t>Mujer</t>
  </si>
  <si>
    <t>P</t>
  </si>
  <si>
    <t>Mipymes</t>
  </si>
  <si>
    <t>Mipymes Mujer</t>
  </si>
  <si>
    <t>Desierto</t>
  </si>
  <si>
    <t>Anulado</t>
  </si>
  <si>
    <t>No Mipymes</t>
  </si>
  <si>
    <t>TOTAL</t>
  </si>
  <si>
    <t>Compras Directas</t>
  </si>
  <si>
    <t>Compras Menores</t>
  </si>
  <si>
    <t>Comparación de Precios</t>
  </si>
  <si>
    <t>AÑO 2025</t>
  </si>
  <si>
    <t>CAPÍTULO 5191, UNIDAD EJECUTORA 001</t>
  </si>
  <si>
    <t>PROGESCON SRL</t>
  </si>
  <si>
    <t>CONTRATACION SERVICIO DE AVALUO INMUEBLES DECOMISADOS</t>
  </si>
  <si>
    <t>NCABIDE-DAF-CM-2025-0003</t>
  </si>
  <si>
    <t>FEDERICO EDUARDO FRANCO BALCACER</t>
  </si>
  <si>
    <t>034-0018866-4</t>
  </si>
  <si>
    <t>INCABIDE-DAF-CM-2025-0003</t>
  </si>
  <si>
    <t>HUMANOS SEGUROS, SA</t>
  </si>
  <si>
    <t>CONTRATACIÓN SEGURO DE VEHICULOS INCABIDE</t>
  </si>
  <si>
    <t>INCABIDE-DAF-CM-2025-0004</t>
  </si>
  <si>
    <t>INACIBIDE-DAF-CD-2025-0009</t>
  </si>
  <si>
    <t>GTG INDUSTRIAL, SRL</t>
  </si>
  <si>
    <t xml:space="preserve">ADQUISICIÓN DE MATERIALES DE LIMPIEZA Y UTENSILIOS DE COCINA </t>
  </si>
  <si>
    <t>INCABIDE-DAF-CD-2025-0007</t>
  </si>
  <si>
    <t>GRUPO SALDECOS, SRL</t>
  </si>
  <si>
    <t xml:space="preserve"> ADQUISICIÓN DE CARTUCHOS Y TÓNERS PARA USO DE IMPRESORA</t>
  </si>
  <si>
    <t>DISTOSA, SRL</t>
  </si>
  <si>
    <t>ADQUISICIÓN DE CARTUCHOS Y TÓNERS PARA USO DE IMPRESORA</t>
  </si>
  <si>
    <t>MESES ABRIL - JUNIO</t>
  </si>
  <si>
    <t>RD$1,286,582.15</t>
  </si>
  <si>
    <t>CLASIFICACION</t>
  </si>
  <si>
    <t>CANTIDAD</t>
  </si>
  <si>
    <t xml:space="preserve">MONTO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</si>
</sst>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Wingdings 2"/>
      <family val="1"/>
      <charset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3" fontId="3" fillId="0" borderId="0" xfId="1" applyNumberFormat="1" applyFont="1" applyAlignment="1">
      <alignment vertical="center"/>
    </xf>
    <xf numFmtId="43" fontId="1" fillId="3" borderId="0" xfId="2" applyFont="1" applyFill="1" applyBorder="1" applyAlignment="1">
      <alignment vertical="center"/>
    </xf>
    <xf numFmtId="43" fontId="1" fillId="0" borderId="0" xfId="1" applyNumberFormat="1" applyAlignment="1">
      <alignment vertical="center"/>
    </xf>
    <xf numFmtId="43" fontId="1" fillId="0" borderId="0" xfId="2" applyFont="1" applyAlignment="1">
      <alignment vertical="center"/>
    </xf>
    <xf numFmtId="0" fontId="5" fillId="0" borderId="4" xfId="1" applyFont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43" fontId="6" fillId="0" borderId="0" xfId="2" applyFont="1" applyAlignment="1">
      <alignment vertical="center"/>
    </xf>
    <xf numFmtId="0" fontId="7" fillId="0" borderId="0" xfId="1" applyFont="1" applyAlignment="1">
      <alignment horizontal="center" vertical="center"/>
    </xf>
    <xf numFmtId="43" fontId="7" fillId="0" borderId="0" xfId="2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43" fontId="6" fillId="3" borderId="1" xfId="2" applyFont="1" applyFill="1" applyBorder="1" applyAlignment="1">
      <alignment vertical="center"/>
    </xf>
    <xf numFmtId="43" fontId="6" fillId="3" borderId="4" xfId="2" applyFont="1" applyFill="1" applyBorder="1" applyAlignment="1">
      <alignment vertical="center"/>
    </xf>
    <xf numFmtId="0" fontId="6" fillId="3" borderId="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 wrapText="1"/>
    </xf>
    <xf numFmtId="43" fontId="6" fillId="0" borderId="4" xfId="2" applyFont="1" applyBorder="1" applyAlignment="1">
      <alignment vertical="center"/>
    </xf>
    <xf numFmtId="43" fontId="6" fillId="3" borderId="1" xfId="2" applyFont="1" applyFill="1" applyBorder="1" applyAlignment="1">
      <alignment horizontal="left" vertical="center"/>
    </xf>
    <xf numFmtId="4" fontId="9" fillId="3" borderId="4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43" fontId="7" fillId="0" borderId="4" xfId="2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43" fontId="6" fillId="0" borderId="10" xfId="2" applyFont="1" applyBorder="1" applyAlignment="1">
      <alignment vertical="center" wrapText="1"/>
    </xf>
    <xf numFmtId="43" fontId="6" fillId="0" borderId="10" xfId="2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43" fontId="6" fillId="0" borderId="1" xfId="2" applyFont="1" applyBorder="1" applyAlignment="1">
      <alignment vertical="center" wrapText="1"/>
    </xf>
    <xf numFmtId="43" fontId="6" fillId="0" borderId="1" xfId="2" applyFont="1" applyBorder="1" applyAlignment="1">
      <alignment vertical="center"/>
    </xf>
    <xf numFmtId="43" fontId="6" fillId="0" borderId="1" xfId="2" applyFont="1" applyBorder="1" applyAlignment="1">
      <alignment horizontal="right" vertical="center" wrapText="1"/>
    </xf>
    <xf numFmtId="0" fontId="7" fillId="4" borderId="11" xfId="1" applyFont="1" applyFill="1" applyBorder="1" applyAlignment="1">
      <alignment horizontal="right" vertical="center"/>
    </xf>
    <xf numFmtId="0" fontId="7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vertical="center"/>
    </xf>
    <xf numFmtId="43" fontId="7" fillId="4" borderId="1" xfId="2" applyFont="1" applyFill="1" applyBorder="1" applyAlignment="1">
      <alignment vertical="center" wrapText="1"/>
    </xf>
    <xf numFmtId="43" fontId="7" fillId="2" borderId="4" xfId="2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43" fontId="7" fillId="2" borderId="4" xfId="2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</cellXfs>
  <cellStyles count="3">
    <cellStyle name="Millares 2" xfId="2" xr:uid="{E70A710C-1DFC-4EE3-9F22-4694EF55D0B6}"/>
    <cellStyle name="Normal" xfId="0" builtinId="0"/>
    <cellStyle name="Normal 2" xfId="1" xr:uid="{8E54A89A-D42C-4603-B677-DFC081D8B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B0F5-CED2-4E00-8C31-8C442DDE92BC}">
  <dimension ref="A3:C21"/>
  <sheetViews>
    <sheetView tabSelected="1" workbookViewId="0">
      <selection activeCell="B16" sqref="B16"/>
    </sheetView>
  </sheetViews>
  <sheetFormatPr defaultRowHeight="14.4" x14ac:dyDescent="0.3"/>
  <cols>
    <col min="1" max="1" width="9.33203125" customWidth="1"/>
    <col min="2" max="2" width="21.88671875" bestFit="1" customWidth="1"/>
  </cols>
  <sheetData>
    <row r="3" spans="1:3" x14ac:dyDescent="0.3">
      <c r="A3" t="s">
        <v>0</v>
      </c>
    </row>
    <row r="4" spans="1:3" x14ac:dyDescent="0.3">
      <c r="A4" t="s">
        <v>1</v>
      </c>
    </row>
    <row r="5" spans="1:3" x14ac:dyDescent="0.3">
      <c r="A5" t="s">
        <v>22</v>
      </c>
    </row>
    <row r="6" spans="1:3" x14ac:dyDescent="0.3">
      <c r="A6" t="s">
        <v>41</v>
      </c>
    </row>
    <row r="7" spans="1:3" x14ac:dyDescent="0.3">
      <c r="A7" t="s">
        <v>42</v>
      </c>
    </row>
    <row r="8" spans="1:3" x14ac:dyDescent="0.3">
      <c r="A8" t="s">
        <v>23</v>
      </c>
    </row>
    <row r="10" spans="1:3" x14ac:dyDescent="0.3">
      <c r="A10" t="s">
        <v>43</v>
      </c>
      <c r="B10" t="s">
        <v>44</v>
      </c>
      <c r="C10" t="s">
        <v>45</v>
      </c>
    </row>
    <row r="11" spans="1:3" x14ac:dyDescent="0.3">
      <c r="A11" t="s">
        <v>13</v>
      </c>
      <c r="B11">
        <v>1</v>
      </c>
      <c r="C11">
        <v>17375</v>
      </c>
    </row>
    <row r="12" spans="1:3" x14ac:dyDescent="0.3">
      <c r="A12" t="s">
        <v>14</v>
      </c>
      <c r="B12">
        <v>3</v>
      </c>
      <c r="C12">
        <v>757647.32</v>
      </c>
    </row>
    <row r="13" spans="1:3" x14ac:dyDescent="0.3">
      <c r="A13" t="s">
        <v>15</v>
      </c>
      <c r="B13">
        <v>3</v>
      </c>
    </row>
    <row r="14" spans="1:3" x14ac:dyDescent="0.3">
      <c r="A14" t="s">
        <v>16</v>
      </c>
      <c r="B14">
        <v>0</v>
      </c>
    </row>
    <row r="15" spans="1:3" x14ac:dyDescent="0.3">
      <c r="A15" t="s">
        <v>17</v>
      </c>
      <c r="B15">
        <v>2</v>
      </c>
      <c r="C15">
        <v>511559.83</v>
      </c>
    </row>
    <row r="16" spans="1:3" x14ac:dyDescent="0.3">
      <c r="A16" t="s">
        <v>18</v>
      </c>
      <c r="B16">
        <v>9</v>
      </c>
      <c r="C16">
        <v>1286582.1499999999</v>
      </c>
    </row>
    <row r="18" spans="1:3" x14ac:dyDescent="0.3">
      <c r="A18" t="s">
        <v>19</v>
      </c>
      <c r="B18">
        <v>3</v>
      </c>
      <c r="C18">
        <v>177116.32</v>
      </c>
    </row>
    <row r="19" spans="1:3" x14ac:dyDescent="0.3">
      <c r="A19" t="s">
        <v>20</v>
      </c>
      <c r="B19">
        <v>3</v>
      </c>
      <c r="C19">
        <v>1109465.83</v>
      </c>
    </row>
    <row r="20" spans="1:3" x14ac:dyDescent="0.3">
      <c r="A20" t="s">
        <v>21</v>
      </c>
      <c r="B20">
        <v>0</v>
      </c>
      <c r="C20">
        <v>0</v>
      </c>
    </row>
    <row r="21" spans="1:3" x14ac:dyDescent="0.3">
      <c r="A21" t="s">
        <v>18</v>
      </c>
      <c r="B21">
        <v>6</v>
      </c>
      <c r="C21">
        <v>1286582.1500000001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F525-042A-4F4B-8434-31D45A9A28AE}">
  <dimension ref="A1:P30"/>
  <sheetViews>
    <sheetView view="pageBreakPreview" zoomScale="70" zoomScaleNormal="70" zoomScaleSheetLayoutView="70" workbookViewId="0">
      <selection activeCell="G44" sqref="G43:G44"/>
    </sheetView>
  </sheetViews>
  <sheetFormatPr defaultColWidth="11.5546875" defaultRowHeight="13.2" x14ac:dyDescent="0.3"/>
  <cols>
    <col min="1" max="1" width="3.5546875" style="1" customWidth="1"/>
    <col min="2" max="2" width="36.44140625" style="1" customWidth="1"/>
    <col min="3" max="3" width="16.77734375" style="1" customWidth="1"/>
    <col min="4" max="4" width="5.44140625" style="1" customWidth="1"/>
    <col min="5" max="5" width="7.6640625" style="1" customWidth="1"/>
    <col min="6" max="6" width="7.5546875" style="1" customWidth="1"/>
    <col min="7" max="7" width="36.6640625" style="1" customWidth="1"/>
    <col min="8" max="8" width="28.21875" style="1" customWidth="1"/>
    <col min="9" max="9" width="19.77734375" style="7" customWidth="1"/>
    <col min="10" max="10" width="23.77734375" style="7" bestFit="1" customWidth="1"/>
    <col min="11" max="11" width="11.5546875" style="1"/>
    <col min="12" max="12" width="14" style="1" bestFit="1" customWidth="1"/>
    <col min="13" max="13" width="16.6640625" style="1" customWidth="1"/>
    <col min="14" max="15" width="11.5546875" style="1"/>
    <col min="16" max="16" width="17.77734375" style="1" customWidth="1"/>
    <col min="17" max="222" width="11.5546875" style="1"/>
    <col min="223" max="223" width="5.44140625" style="1" customWidth="1"/>
    <col min="224" max="224" width="56.6640625" style="1" customWidth="1"/>
    <col min="225" max="226" width="13.33203125" style="1" customWidth="1"/>
    <col min="227" max="227" width="9.88671875" style="1" customWidth="1"/>
    <col min="228" max="236" width="9.6640625" style="1" customWidth="1"/>
    <col min="237" max="237" width="10.5546875" style="1" customWidth="1"/>
    <col min="238" max="238" width="9.6640625" style="1" customWidth="1"/>
    <col min="239" max="478" width="11.5546875" style="1"/>
    <col min="479" max="479" width="5.44140625" style="1" customWidth="1"/>
    <col min="480" max="480" width="56.6640625" style="1" customWidth="1"/>
    <col min="481" max="482" width="13.33203125" style="1" customWidth="1"/>
    <col min="483" max="483" width="9.88671875" style="1" customWidth="1"/>
    <col min="484" max="492" width="9.6640625" style="1" customWidth="1"/>
    <col min="493" max="493" width="10.5546875" style="1" customWidth="1"/>
    <col min="494" max="494" width="9.6640625" style="1" customWidth="1"/>
    <col min="495" max="734" width="11.5546875" style="1"/>
    <col min="735" max="735" width="5.44140625" style="1" customWidth="1"/>
    <col min="736" max="736" width="56.6640625" style="1" customWidth="1"/>
    <col min="737" max="738" width="13.33203125" style="1" customWidth="1"/>
    <col min="739" max="739" width="9.88671875" style="1" customWidth="1"/>
    <col min="740" max="748" width="9.6640625" style="1" customWidth="1"/>
    <col min="749" max="749" width="10.5546875" style="1" customWidth="1"/>
    <col min="750" max="750" width="9.6640625" style="1" customWidth="1"/>
    <col min="751" max="990" width="11.5546875" style="1"/>
    <col min="991" max="991" width="5.44140625" style="1" customWidth="1"/>
    <col min="992" max="992" width="56.6640625" style="1" customWidth="1"/>
    <col min="993" max="994" width="13.33203125" style="1" customWidth="1"/>
    <col min="995" max="995" width="9.88671875" style="1" customWidth="1"/>
    <col min="996" max="1004" width="9.6640625" style="1" customWidth="1"/>
    <col min="1005" max="1005" width="10.5546875" style="1" customWidth="1"/>
    <col min="1006" max="1006" width="9.6640625" style="1" customWidth="1"/>
    <col min="1007" max="1246" width="11.5546875" style="1"/>
    <col min="1247" max="1247" width="5.44140625" style="1" customWidth="1"/>
    <col min="1248" max="1248" width="56.6640625" style="1" customWidth="1"/>
    <col min="1249" max="1250" width="13.33203125" style="1" customWidth="1"/>
    <col min="1251" max="1251" width="9.88671875" style="1" customWidth="1"/>
    <col min="1252" max="1260" width="9.6640625" style="1" customWidth="1"/>
    <col min="1261" max="1261" width="10.5546875" style="1" customWidth="1"/>
    <col min="1262" max="1262" width="9.6640625" style="1" customWidth="1"/>
    <col min="1263" max="1502" width="11.5546875" style="1"/>
    <col min="1503" max="1503" width="5.44140625" style="1" customWidth="1"/>
    <col min="1504" max="1504" width="56.6640625" style="1" customWidth="1"/>
    <col min="1505" max="1506" width="13.33203125" style="1" customWidth="1"/>
    <col min="1507" max="1507" width="9.88671875" style="1" customWidth="1"/>
    <col min="1508" max="1516" width="9.6640625" style="1" customWidth="1"/>
    <col min="1517" max="1517" width="10.5546875" style="1" customWidth="1"/>
    <col min="1518" max="1518" width="9.6640625" style="1" customWidth="1"/>
    <col min="1519" max="1758" width="11.5546875" style="1"/>
    <col min="1759" max="1759" width="5.44140625" style="1" customWidth="1"/>
    <col min="1760" max="1760" width="56.6640625" style="1" customWidth="1"/>
    <col min="1761" max="1762" width="13.33203125" style="1" customWidth="1"/>
    <col min="1763" max="1763" width="9.88671875" style="1" customWidth="1"/>
    <col min="1764" max="1772" width="9.6640625" style="1" customWidth="1"/>
    <col min="1773" max="1773" width="10.5546875" style="1" customWidth="1"/>
    <col min="1774" max="1774" width="9.6640625" style="1" customWidth="1"/>
    <col min="1775" max="2014" width="11.5546875" style="1"/>
    <col min="2015" max="2015" width="5.44140625" style="1" customWidth="1"/>
    <col min="2016" max="2016" width="56.6640625" style="1" customWidth="1"/>
    <col min="2017" max="2018" width="13.33203125" style="1" customWidth="1"/>
    <col min="2019" max="2019" width="9.88671875" style="1" customWidth="1"/>
    <col min="2020" max="2028" width="9.6640625" style="1" customWidth="1"/>
    <col min="2029" max="2029" width="10.5546875" style="1" customWidth="1"/>
    <col min="2030" max="2030" width="9.6640625" style="1" customWidth="1"/>
    <col min="2031" max="2270" width="11.5546875" style="1"/>
    <col min="2271" max="2271" width="5.44140625" style="1" customWidth="1"/>
    <col min="2272" max="2272" width="56.6640625" style="1" customWidth="1"/>
    <col min="2273" max="2274" width="13.33203125" style="1" customWidth="1"/>
    <col min="2275" max="2275" width="9.88671875" style="1" customWidth="1"/>
    <col min="2276" max="2284" width="9.6640625" style="1" customWidth="1"/>
    <col min="2285" max="2285" width="10.5546875" style="1" customWidth="1"/>
    <col min="2286" max="2286" width="9.6640625" style="1" customWidth="1"/>
    <col min="2287" max="2526" width="11.5546875" style="1"/>
    <col min="2527" max="2527" width="5.44140625" style="1" customWidth="1"/>
    <col min="2528" max="2528" width="56.6640625" style="1" customWidth="1"/>
    <col min="2529" max="2530" width="13.33203125" style="1" customWidth="1"/>
    <col min="2531" max="2531" width="9.88671875" style="1" customWidth="1"/>
    <col min="2532" max="2540" width="9.6640625" style="1" customWidth="1"/>
    <col min="2541" max="2541" width="10.5546875" style="1" customWidth="1"/>
    <col min="2542" max="2542" width="9.6640625" style="1" customWidth="1"/>
    <col min="2543" max="2782" width="11.5546875" style="1"/>
    <col min="2783" max="2783" width="5.44140625" style="1" customWidth="1"/>
    <col min="2784" max="2784" width="56.6640625" style="1" customWidth="1"/>
    <col min="2785" max="2786" width="13.33203125" style="1" customWidth="1"/>
    <col min="2787" max="2787" width="9.88671875" style="1" customWidth="1"/>
    <col min="2788" max="2796" width="9.6640625" style="1" customWidth="1"/>
    <col min="2797" max="2797" width="10.5546875" style="1" customWidth="1"/>
    <col min="2798" max="2798" width="9.6640625" style="1" customWidth="1"/>
    <col min="2799" max="3038" width="11.5546875" style="1"/>
    <col min="3039" max="3039" width="5.44140625" style="1" customWidth="1"/>
    <col min="3040" max="3040" width="56.6640625" style="1" customWidth="1"/>
    <col min="3041" max="3042" width="13.33203125" style="1" customWidth="1"/>
    <col min="3043" max="3043" width="9.88671875" style="1" customWidth="1"/>
    <col min="3044" max="3052" width="9.6640625" style="1" customWidth="1"/>
    <col min="3053" max="3053" width="10.5546875" style="1" customWidth="1"/>
    <col min="3054" max="3054" width="9.6640625" style="1" customWidth="1"/>
    <col min="3055" max="3294" width="11.5546875" style="1"/>
    <col min="3295" max="3295" width="5.44140625" style="1" customWidth="1"/>
    <col min="3296" max="3296" width="56.6640625" style="1" customWidth="1"/>
    <col min="3297" max="3298" width="13.33203125" style="1" customWidth="1"/>
    <col min="3299" max="3299" width="9.88671875" style="1" customWidth="1"/>
    <col min="3300" max="3308" width="9.6640625" style="1" customWidth="1"/>
    <col min="3309" max="3309" width="10.5546875" style="1" customWidth="1"/>
    <col min="3310" max="3310" width="9.6640625" style="1" customWidth="1"/>
    <col min="3311" max="3550" width="11.5546875" style="1"/>
    <col min="3551" max="3551" width="5.44140625" style="1" customWidth="1"/>
    <col min="3552" max="3552" width="56.6640625" style="1" customWidth="1"/>
    <col min="3553" max="3554" width="13.33203125" style="1" customWidth="1"/>
    <col min="3555" max="3555" width="9.88671875" style="1" customWidth="1"/>
    <col min="3556" max="3564" width="9.6640625" style="1" customWidth="1"/>
    <col min="3565" max="3565" width="10.5546875" style="1" customWidth="1"/>
    <col min="3566" max="3566" width="9.6640625" style="1" customWidth="1"/>
    <col min="3567" max="3806" width="11.5546875" style="1"/>
    <col min="3807" max="3807" width="5.44140625" style="1" customWidth="1"/>
    <col min="3808" max="3808" width="56.6640625" style="1" customWidth="1"/>
    <col min="3809" max="3810" width="13.33203125" style="1" customWidth="1"/>
    <col min="3811" max="3811" width="9.88671875" style="1" customWidth="1"/>
    <col min="3812" max="3820" width="9.6640625" style="1" customWidth="1"/>
    <col min="3821" max="3821" width="10.5546875" style="1" customWidth="1"/>
    <col min="3822" max="3822" width="9.6640625" style="1" customWidth="1"/>
    <col min="3823" max="4062" width="11.5546875" style="1"/>
    <col min="4063" max="4063" width="5.44140625" style="1" customWidth="1"/>
    <col min="4064" max="4064" width="56.6640625" style="1" customWidth="1"/>
    <col min="4065" max="4066" width="13.33203125" style="1" customWidth="1"/>
    <col min="4067" max="4067" width="9.88671875" style="1" customWidth="1"/>
    <col min="4068" max="4076" width="9.6640625" style="1" customWidth="1"/>
    <col min="4077" max="4077" width="10.5546875" style="1" customWidth="1"/>
    <col min="4078" max="4078" width="9.6640625" style="1" customWidth="1"/>
    <col min="4079" max="4318" width="11.5546875" style="1"/>
    <col min="4319" max="4319" width="5.44140625" style="1" customWidth="1"/>
    <col min="4320" max="4320" width="56.6640625" style="1" customWidth="1"/>
    <col min="4321" max="4322" width="13.33203125" style="1" customWidth="1"/>
    <col min="4323" max="4323" width="9.88671875" style="1" customWidth="1"/>
    <col min="4324" max="4332" width="9.6640625" style="1" customWidth="1"/>
    <col min="4333" max="4333" width="10.5546875" style="1" customWidth="1"/>
    <col min="4334" max="4334" width="9.6640625" style="1" customWidth="1"/>
    <col min="4335" max="4574" width="11.5546875" style="1"/>
    <col min="4575" max="4575" width="5.44140625" style="1" customWidth="1"/>
    <col min="4576" max="4576" width="56.6640625" style="1" customWidth="1"/>
    <col min="4577" max="4578" width="13.33203125" style="1" customWidth="1"/>
    <col min="4579" max="4579" width="9.88671875" style="1" customWidth="1"/>
    <col min="4580" max="4588" width="9.6640625" style="1" customWidth="1"/>
    <col min="4589" max="4589" width="10.5546875" style="1" customWidth="1"/>
    <col min="4590" max="4590" width="9.6640625" style="1" customWidth="1"/>
    <col min="4591" max="4830" width="11.5546875" style="1"/>
    <col min="4831" max="4831" width="5.44140625" style="1" customWidth="1"/>
    <col min="4832" max="4832" width="56.6640625" style="1" customWidth="1"/>
    <col min="4833" max="4834" width="13.33203125" style="1" customWidth="1"/>
    <col min="4835" max="4835" width="9.88671875" style="1" customWidth="1"/>
    <col min="4836" max="4844" width="9.6640625" style="1" customWidth="1"/>
    <col min="4845" max="4845" width="10.5546875" style="1" customWidth="1"/>
    <col min="4846" max="4846" width="9.6640625" style="1" customWidth="1"/>
    <col min="4847" max="5086" width="11.5546875" style="1"/>
    <col min="5087" max="5087" width="5.44140625" style="1" customWidth="1"/>
    <col min="5088" max="5088" width="56.6640625" style="1" customWidth="1"/>
    <col min="5089" max="5090" width="13.33203125" style="1" customWidth="1"/>
    <col min="5091" max="5091" width="9.88671875" style="1" customWidth="1"/>
    <col min="5092" max="5100" width="9.6640625" style="1" customWidth="1"/>
    <col min="5101" max="5101" width="10.5546875" style="1" customWidth="1"/>
    <col min="5102" max="5102" width="9.6640625" style="1" customWidth="1"/>
    <col min="5103" max="5342" width="11.5546875" style="1"/>
    <col min="5343" max="5343" width="5.44140625" style="1" customWidth="1"/>
    <col min="5344" max="5344" width="56.6640625" style="1" customWidth="1"/>
    <col min="5345" max="5346" width="13.33203125" style="1" customWidth="1"/>
    <col min="5347" max="5347" width="9.88671875" style="1" customWidth="1"/>
    <col min="5348" max="5356" width="9.6640625" style="1" customWidth="1"/>
    <col min="5357" max="5357" width="10.5546875" style="1" customWidth="1"/>
    <col min="5358" max="5358" width="9.6640625" style="1" customWidth="1"/>
    <col min="5359" max="5598" width="11.5546875" style="1"/>
    <col min="5599" max="5599" width="5.44140625" style="1" customWidth="1"/>
    <col min="5600" max="5600" width="56.6640625" style="1" customWidth="1"/>
    <col min="5601" max="5602" width="13.33203125" style="1" customWidth="1"/>
    <col min="5603" max="5603" width="9.88671875" style="1" customWidth="1"/>
    <col min="5604" max="5612" width="9.6640625" style="1" customWidth="1"/>
    <col min="5613" max="5613" width="10.5546875" style="1" customWidth="1"/>
    <col min="5614" max="5614" width="9.6640625" style="1" customWidth="1"/>
    <col min="5615" max="5854" width="11.5546875" style="1"/>
    <col min="5855" max="5855" width="5.44140625" style="1" customWidth="1"/>
    <col min="5856" max="5856" width="56.6640625" style="1" customWidth="1"/>
    <col min="5857" max="5858" width="13.33203125" style="1" customWidth="1"/>
    <col min="5859" max="5859" width="9.88671875" style="1" customWidth="1"/>
    <col min="5860" max="5868" width="9.6640625" style="1" customWidth="1"/>
    <col min="5869" max="5869" width="10.5546875" style="1" customWidth="1"/>
    <col min="5870" max="5870" width="9.6640625" style="1" customWidth="1"/>
    <col min="5871" max="6110" width="11.5546875" style="1"/>
    <col min="6111" max="6111" width="5.44140625" style="1" customWidth="1"/>
    <col min="6112" max="6112" width="56.6640625" style="1" customWidth="1"/>
    <col min="6113" max="6114" width="13.33203125" style="1" customWidth="1"/>
    <col min="6115" max="6115" width="9.88671875" style="1" customWidth="1"/>
    <col min="6116" max="6124" width="9.6640625" style="1" customWidth="1"/>
    <col min="6125" max="6125" width="10.5546875" style="1" customWidth="1"/>
    <col min="6126" max="6126" width="9.6640625" style="1" customWidth="1"/>
    <col min="6127" max="6366" width="11.5546875" style="1"/>
    <col min="6367" max="6367" width="5.44140625" style="1" customWidth="1"/>
    <col min="6368" max="6368" width="56.6640625" style="1" customWidth="1"/>
    <col min="6369" max="6370" width="13.33203125" style="1" customWidth="1"/>
    <col min="6371" max="6371" width="9.88671875" style="1" customWidth="1"/>
    <col min="6372" max="6380" width="9.6640625" style="1" customWidth="1"/>
    <col min="6381" max="6381" width="10.5546875" style="1" customWidth="1"/>
    <col min="6382" max="6382" width="9.6640625" style="1" customWidth="1"/>
    <col min="6383" max="6622" width="11.5546875" style="1"/>
    <col min="6623" max="6623" width="5.44140625" style="1" customWidth="1"/>
    <col min="6624" max="6624" width="56.6640625" style="1" customWidth="1"/>
    <col min="6625" max="6626" width="13.33203125" style="1" customWidth="1"/>
    <col min="6627" max="6627" width="9.88671875" style="1" customWidth="1"/>
    <col min="6628" max="6636" width="9.6640625" style="1" customWidth="1"/>
    <col min="6637" max="6637" width="10.5546875" style="1" customWidth="1"/>
    <col min="6638" max="6638" width="9.6640625" style="1" customWidth="1"/>
    <col min="6639" max="6878" width="11.5546875" style="1"/>
    <col min="6879" max="6879" width="5.44140625" style="1" customWidth="1"/>
    <col min="6880" max="6880" width="56.6640625" style="1" customWidth="1"/>
    <col min="6881" max="6882" width="13.33203125" style="1" customWidth="1"/>
    <col min="6883" max="6883" width="9.88671875" style="1" customWidth="1"/>
    <col min="6884" max="6892" width="9.6640625" style="1" customWidth="1"/>
    <col min="6893" max="6893" width="10.5546875" style="1" customWidth="1"/>
    <col min="6894" max="6894" width="9.6640625" style="1" customWidth="1"/>
    <col min="6895" max="7134" width="11.5546875" style="1"/>
    <col min="7135" max="7135" width="5.44140625" style="1" customWidth="1"/>
    <col min="7136" max="7136" width="56.6640625" style="1" customWidth="1"/>
    <col min="7137" max="7138" width="13.33203125" style="1" customWidth="1"/>
    <col min="7139" max="7139" width="9.88671875" style="1" customWidth="1"/>
    <col min="7140" max="7148" width="9.6640625" style="1" customWidth="1"/>
    <col min="7149" max="7149" width="10.5546875" style="1" customWidth="1"/>
    <col min="7150" max="7150" width="9.6640625" style="1" customWidth="1"/>
    <col min="7151" max="7390" width="11.5546875" style="1"/>
    <col min="7391" max="7391" width="5.44140625" style="1" customWidth="1"/>
    <col min="7392" max="7392" width="56.6640625" style="1" customWidth="1"/>
    <col min="7393" max="7394" width="13.33203125" style="1" customWidth="1"/>
    <col min="7395" max="7395" width="9.88671875" style="1" customWidth="1"/>
    <col min="7396" max="7404" width="9.6640625" style="1" customWidth="1"/>
    <col min="7405" max="7405" width="10.5546875" style="1" customWidth="1"/>
    <col min="7406" max="7406" width="9.6640625" style="1" customWidth="1"/>
    <col min="7407" max="7646" width="11.5546875" style="1"/>
    <col min="7647" max="7647" width="5.44140625" style="1" customWidth="1"/>
    <col min="7648" max="7648" width="56.6640625" style="1" customWidth="1"/>
    <col min="7649" max="7650" width="13.33203125" style="1" customWidth="1"/>
    <col min="7651" max="7651" width="9.88671875" style="1" customWidth="1"/>
    <col min="7652" max="7660" width="9.6640625" style="1" customWidth="1"/>
    <col min="7661" max="7661" width="10.5546875" style="1" customWidth="1"/>
    <col min="7662" max="7662" width="9.6640625" style="1" customWidth="1"/>
    <col min="7663" max="7902" width="11.5546875" style="1"/>
    <col min="7903" max="7903" width="5.44140625" style="1" customWidth="1"/>
    <col min="7904" max="7904" width="56.6640625" style="1" customWidth="1"/>
    <col min="7905" max="7906" width="13.33203125" style="1" customWidth="1"/>
    <col min="7907" max="7907" width="9.88671875" style="1" customWidth="1"/>
    <col min="7908" max="7916" width="9.6640625" style="1" customWidth="1"/>
    <col min="7917" max="7917" width="10.5546875" style="1" customWidth="1"/>
    <col min="7918" max="7918" width="9.6640625" style="1" customWidth="1"/>
    <col min="7919" max="8158" width="11.5546875" style="1"/>
    <col min="8159" max="8159" width="5.44140625" style="1" customWidth="1"/>
    <col min="8160" max="8160" width="56.6640625" style="1" customWidth="1"/>
    <col min="8161" max="8162" width="13.33203125" style="1" customWidth="1"/>
    <col min="8163" max="8163" width="9.88671875" style="1" customWidth="1"/>
    <col min="8164" max="8172" width="9.6640625" style="1" customWidth="1"/>
    <col min="8173" max="8173" width="10.5546875" style="1" customWidth="1"/>
    <col min="8174" max="8174" width="9.6640625" style="1" customWidth="1"/>
    <col min="8175" max="8414" width="11.5546875" style="1"/>
    <col min="8415" max="8415" width="5.44140625" style="1" customWidth="1"/>
    <col min="8416" max="8416" width="56.6640625" style="1" customWidth="1"/>
    <col min="8417" max="8418" width="13.33203125" style="1" customWidth="1"/>
    <col min="8419" max="8419" width="9.88671875" style="1" customWidth="1"/>
    <col min="8420" max="8428" width="9.6640625" style="1" customWidth="1"/>
    <col min="8429" max="8429" width="10.5546875" style="1" customWidth="1"/>
    <col min="8430" max="8430" width="9.6640625" style="1" customWidth="1"/>
    <col min="8431" max="8670" width="11.5546875" style="1"/>
    <col min="8671" max="8671" width="5.44140625" style="1" customWidth="1"/>
    <col min="8672" max="8672" width="56.6640625" style="1" customWidth="1"/>
    <col min="8673" max="8674" width="13.33203125" style="1" customWidth="1"/>
    <col min="8675" max="8675" width="9.88671875" style="1" customWidth="1"/>
    <col min="8676" max="8684" width="9.6640625" style="1" customWidth="1"/>
    <col min="8685" max="8685" width="10.5546875" style="1" customWidth="1"/>
    <col min="8686" max="8686" width="9.6640625" style="1" customWidth="1"/>
    <col min="8687" max="8926" width="11.5546875" style="1"/>
    <col min="8927" max="8927" width="5.44140625" style="1" customWidth="1"/>
    <col min="8928" max="8928" width="56.6640625" style="1" customWidth="1"/>
    <col min="8929" max="8930" width="13.33203125" style="1" customWidth="1"/>
    <col min="8931" max="8931" width="9.88671875" style="1" customWidth="1"/>
    <col min="8932" max="8940" width="9.6640625" style="1" customWidth="1"/>
    <col min="8941" max="8941" width="10.5546875" style="1" customWidth="1"/>
    <col min="8942" max="8942" width="9.6640625" style="1" customWidth="1"/>
    <col min="8943" max="9182" width="11.5546875" style="1"/>
    <col min="9183" max="9183" width="5.44140625" style="1" customWidth="1"/>
    <col min="9184" max="9184" width="56.6640625" style="1" customWidth="1"/>
    <col min="9185" max="9186" width="13.33203125" style="1" customWidth="1"/>
    <col min="9187" max="9187" width="9.88671875" style="1" customWidth="1"/>
    <col min="9188" max="9196" width="9.6640625" style="1" customWidth="1"/>
    <col min="9197" max="9197" width="10.5546875" style="1" customWidth="1"/>
    <col min="9198" max="9198" width="9.6640625" style="1" customWidth="1"/>
    <col min="9199" max="9438" width="11.5546875" style="1"/>
    <col min="9439" max="9439" width="5.44140625" style="1" customWidth="1"/>
    <col min="9440" max="9440" width="56.6640625" style="1" customWidth="1"/>
    <col min="9441" max="9442" width="13.33203125" style="1" customWidth="1"/>
    <col min="9443" max="9443" width="9.88671875" style="1" customWidth="1"/>
    <col min="9444" max="9452" width="9.6640625" style="1" customWidth="1"/>
    <col min="9453" max="9453" width="10.5546875" style="1" customWidth="1"/>
    <col min="9454" max="9454" width="9.6640625" style="1" customWidth="1"/>
    <col min="9455" max="9694" width="11.5546875" style="1"/>
    <col min="9695" max="9695" width="5.44140625" style="1" customWidth="1"/>
    <col min="9696" max="9696" width="56.6640625" style="1" customWidth="1"/>
    <col min="9697" max="9698" width="13.33203125" style="1" customWidth="1"/>
    <col min="9699" max="9699" width="9.88671875" style="1" customWidth="1"/>
    <col min="9700" max="9708" width="9.6640625" style="1" customWidth="1"/>
    <col min="9709" max="9709" width="10.5546875" style="1" customWidth="1"/>
    <col min="9710" max="9710" width="9.6640625" style="1" customWidth="1"/>
    <col min="9711" max="9950" width="11.5546875" style="1"/>
    <col min="9951" max="9951" width="5.44140625" style="1" customWidth="1"/>
    <col min="9952" max="9952" width="56.6640625" style="1" customWidth="1"/>
    <col min="9953" max="9954" width="13.33203125" style="1" customWidth="1"/>
    <col min="9955" max="9955" width="9.88671875" style="1" customWidth="1"/>
    <col min="9956" max="9964" width="9.6640625" style="1" customWidth="1"/>
    <col min="9965" max="9965" width="10.5546875" style="1" customWidth="1"/>
    <col min="9966" max="9966" width="9.6640625" style="1" customWidth="1"/>
    <col min="9967" max="10206" width="11.5546875" style="1"/>
    <col min="10207" max="10207" width="5.44140625" style="1" customWidth="1"/>
    <col min="10208" max="10208" width="56.6640625" style="1" customWidth="1"/>
    <col min="10209" max="10210" width="13.33203125" style="1" customWidth="1"/>
    <col min="10211" max="10211" width="9.88671875" style="1" customWidth="1"/>
    <col min="10212" max="10220" width="9.6640625" style="1" customWidth="1"/>
    <col min="10221" max="10221" width="10.5546875" style="1" customWidth="1"/>
    <col min="10222" max="10222" width="9.6640625" style="1" customWidth="1"/>
    <col min="10223" max="10462" width="11.5546875" style="1"/>
    <col min="10463" max="10463" width="5.44140625" style="1" customWidth="1"/>
    <col min="10464" max="10464" width="56.6640625" style="1" customWidth="1"/>
    <col min="10465" max="10466" width="13.33203125" style="1" customWidth="1"/>
    <col min="10467" max="10467" width="9.88671875" style="1" customWidth="1"/>
    <col min="10468" max="10476" width="9.6640625" style="1" customWidth="1"/>
    <col min="10477" max="10477" width="10.5546875" style="1" customWidth="1"/>
    <col min="10478" max="10478" width="9.6640625" style="1" customWidth="1"/>
    <col min="10479" max="10718" width="11.5546875" style="1"/>
    <col min="10719" max="10719" width="5.44140625" style="1" customWidth="1"/>
    <col min="10720" max="10720" width="56.6640625" style="1" customWidth="1"/>
    <col min="10721" max="10722" width="13.33203125" style="1" customWidth="1"/>
    <col min="10723" max="10723" width="9.88671875" style="1" customWidth="1"/>
    <col min="10724" max="10732" width="9.6640625" style="1" customWidth="1"/>
    <col min="10733" max="10733" width="10.5546875" style="1" customWidth="1"/>
    <col min="10734" max="10734" width="9.6640625" style="1" customWidth="1"/>
    <col min="10735" max="10974" width="11.5546875" style="1"/>
    <col min="10975" max="10975" width="5.44140625" style="1" customWidth="1"/>
    <col min="10976" max="10976" width="56.6640625" style="1" customWidth="1"/>
    <col min="10977" max="10978" width="13.33203125" style="1" customWidth="1"/>
    <col min="10979" max="10979" width="9.88671875" style="1" customWidth="1"/>
    <col min="10980" max="10988" width="9.6640625" style="1" customWidth="1"/>
    <col min="10989" max="10989" width="10.5546875" style="1" customWidth="1"/>
    <col min="10990" max="10990" width="9.6640625" style="1" customWidth="1"/>
    <col min="10991" max="11230" width="11.5546875" style="1"/>
    <col min="11231" max="11231" width="5.44140625" style="1" customWidth="1"/>
    <col min="11232" max="11232" width="56.6640625" style="1" customWidth="1"/>
    <col min="11233" max="11234" width="13.33203125" style="1" customWidth="1"/>
    <col min="11235" max="11235" width="9.88671875" style="1" customWidth="1"/>
    <col min="11236" max="11244" width="9.6640625" style="1" customWidth="1"/>
    <col min="11245" max="11245" width="10.5546875" style="1" customWidth="1"/>
    <col min="11246" max="11246" width="9.6640625" style="1" customWidth="1"/>
    <col min="11247" max="11486" width="11.5546875" style="1"/>
    <col min="11487" max="11487" width="5.44140625" style="1" customWidth="1"/>
    <col min="11488" max="11488" width="56.6640625" style="1" customWidth="1"/>
    <col min="11489" max="11490" width="13.33203125" style="1" customWidth="1"/>
    <col min="11491" max="11491" width="9.88671875" style="1" customWidth="1"/>
    <col min="11492" max="11500" width="9.6640625" style="1" customWidth="1"/>
    <col min="11501" max="11501" width="10.5546875" style="1" customWidth="1"/>
    <col min="11502" max="11502" width="9.6640625" style="1" customWidth="1"/>
    <col min="11503" max="11742" width="11.5546875" style="1"/>
    <col min="11743" max="11743" width="5.44140625" style="1" customWidth="1"/>
    <col min="11744" max="11744" width="56.6640625" style="1" customWidth="1"/>
    <col min="11745" max="11746" width="13.33203125" style="1" customWidth="1"/>
    <col min="11747" max="11747" width="9.88671875" style="1" customWidth="1"/>
    <col min="11748" max="11756" width="9.6640625" style="1" customWidth="1"/>
    <col min="11757" max="11757" width="10.5546875" style="1" customWidth="1"/>
    <col min="11758" max="11758" width="9.6640625" style="1" customWidth="1"/>
    <col min="11759" max="11998" width="11.5546875" style="1"/>
    <col min="11999" max="11999" width="5.44140625" style="1" customWidth="1"/>
    <col min="12000" max="12000" width="56.6640625" style="1" customWidth="1"/>
    <col min="12001" max="12002" width="13.33203125" style="1" customWidth="1"/>
    <col min="12003" max="12003" width="9.88671875" style="1" customWidth="1"/>
    <col min="12004" max="12012" width="9.6640625" style="1" customWidth="1"/>
    <col min="12013" max="12013" width="10.5546875" style="1" customWidth="1"/>
    <col min="12014" max="12014" width="9.6640625" style="1" customWidth="1"/>
    <col min="12015" max="12254" width="11.5546875" style="1"/>
    <col min="12255" max="12255" width="5.44140625" style="1" customWidth="1"/>
    <col min="12256" max="12256" width="56.6640625" style="1" customWidth="1"/>
    <col min="12257" max="12258" width="13.33203125" style="1" customWidth="1"/>
    <col min="12259" max="12259" width="9.88671875" style="1" customWidth="1"/>
    <col min="12260" max="12268" width="9.6640625" style="1" customWidth="1"/>
    <col min="12269" max="12269" width="10.5546875" style="1" customWidth="1"/>
    <col min="12270" max="12270" width="9.6640625" style="1" customWidth="1"/>
    <col min="12271" max="12510" width="11.5546875" style="1"/>
    <col min="12511" max="12511" width="5.44140625" style="1" customWidth="1"/>
    <col min="12512" max="12512" width="56.6640625" style="1" customWidth="1"/>
    <col min="12513" max="12514" width="13.33203125" style="1" customWidth="1"/>
    <col min="12515" max="12515" width="9.88671875" style="1" customWidth="1"/>
    <col min="12516" max="12524" width="9.6640625" style="1" customWidth="1"/>
    <col min="12525" max="12525" width="10.5546875" style="1" customWidth="1"/>
    <col min="12526" max="12526" width="9.6640625" style="1" customWidth="1"/>
    <col min="12527" max="12766" width="11.5546875" style="1"/>
    <col min="12767" max="12767" width="5.44140625" style="1" customWidth="1"/>
    <col min="12768" max="12768" width="56.6640625" style="1" customWidth="1"/>
    <col min="12769" max="12770" width="13.33203125" style="1" customWidth="1"/>
    <col min="12771" max="12771" width="9.88671875" style="1" customWidth="1"/>
    <col min="12772" max="12780" width="9.6640625" style="1" customWidth="1"/>
    <col min="12781" max="12781" width="10.5546875" style="1" customWidth="1"/>
    <col min="12782" max="12782" width="9.6640625" style="1" customWidth="1"/>
    <col min="12783" max="13022" width="11.5546875" style="1"/>
    <col min="13023" max="13023" width="5.44140625" style="1" customWidth="1"/>
    <col min="13024" max="13024" width="56.6640625" style="1" customWidth="1"/>
    <col min="13025" max="13026" width="13.33203125" style="1" customWidth="1"/>
    <col min="13027" max="13027" width="9.88671875" style="1" customWidth="1"/>
    <col min="13028" max="13036" width="9.6640625" style="1" customWidth="1"/>
    <col min="13037" max="13037" width="10.5546875" style="1" customWidth="1"/>
    <col min="13038" max="13038" width="9.6640625" style="1" customWidth="1"/>
    <col min="13039" max="13278" width="11.5546875" style="1"/>
    <col min="13279" max="13279" width="5.44140625" style="1" customWidth="1"/>
    <col min="13280" max="13280" width="56.6640625" style="1" customWidth="1"/>
    <col min="13281" max="13282" width="13.33203125" style="1" customWidth="1"/>
    <col min="13283" max="13283" width="9.88671875" style="1" customWidth="1"/>
    <col min="13284" max="13292" width="9.6640625" style="1" customWidth="1"/>
    <col min="13293" max="13293" width="10.5546875" style="1" customWidth="1"/>
    <col min="13294" max="13294" width="9.6640625" style="1" customWidth="1"/>
    <col min="13295" max="13534" width="11.5546875" style="1"/>
    <col min="13535" max="13535" width="5.44140625" style="1" customWidth="1"/>
    <col min="13536" max="13536" width="56.6640625" style="1" customWidth="1"/>
    <col min="13537" max="13538" width="13.33203125" style="1" customWidth="1"/>
    <col min="13539" max="13539" width="9.88671875" style="1" customWidth="1"/>
    <col min="13540" max="13548" width="9.6640625" style="1" customWidth="1"/>
    <col min="13549" max="13549" width="10.5546875" style="1" customWidth="1"/>
    <col min="13550" max="13550" width="9.6640625" style="1" customWidth="1"/>
    <col min="13551" max="13790" width="11.5546875" style="1"/>
    <col min="13791" max="13791" width="5.44140625" style="1" customWidth="1"/>
    <col min="13792" max="13792" width="56.6640625" style="1" customWidth="1"/>
    <col min="13793" max="13794" width="13.33203125" style="1" customWidth="1"/>
    <col min="13795" max="13795" width="9.88671875" style="1" customWidth="1"/>
    <col min="13796" max="13804" width="9.6640625" style="1" customWidth="1"/>
    <col min="13805" max="13805" width="10.5546875" style="1" customWidth="1"/>
    <col min="13806" max="13806" width="9.6640625" style="1" customWidth="1"/>
    <col min="13807" max="14046" width="11.5546875" style="1"/>
    <col min="14047" max="14047" width="5.44140625" style="1" customWidth="1"/>
    <col min="14048" max="14048" width="56.6640625" style="1" customWidth="1"/>
    <col min="14049" max="14050" width="13.33203125" style="1" customWidth="1"/>
    <col min="14051" max="14051" width="9.88671875" style="1" customWidth="1"/>
    <col min="14052" max="14060" width="9.6640625" style="1" customWidth="1"/>
    <col min="14061" max="14061" width="10.5546875" style="1" customWidth="1"/>
    <col min="14062" max="14062" width="9.6640625" style="1" customWidth="1"/>
    <col min="14063" max="14302" width="11.5546875" style="1"/>
    <col min="14303" max="14303" width="5.44140625" style="1" customWidth="1"/>
    <col min="14304" max="14304" width="56.6640625" style="1" customWidth="1"/>
    <col min="14305" max="14306" width="13.33203125" style="1" customWidth="1"/>
    <col min="14307" max="14307" width="9.88671875" style="1" customWidth="1"/>
    <col min="14308" max="14316" width="9.6640625" style="1" customWidth="1"/>
    <col min="14317" max="14317" width="10.5546875" style="1" customWidth="1"/>
    <col min="14318" max="14318" width="9.6640625" style="1" customWidth="1"/>
    <col min="14319" max="14558" width="11.5546875" style="1"/>
    <col min="14559" max="14559" width="5.44140625" style="1" customWidth="1"/>
    <col min="14560" max="14560" width="56.6640625" style="1" customWidth="1"/>
    <col min="14561" max="14562" width="13.33203125" style="1" customWidth="1"/>
    <col min="14563" max="14563" width="9.88671875" style="1" customWidth="1"/>
    <col min="14564" max="14572" width="9.6640625" style="1" customWidth="1"/>
    <col min="14573" max="14573" width="10.5546875" style="1" customWidth="1"/>
    <col min="14574" max="14574" width="9.6640625" style="1" customWidth="1"/>
    <col min="14575" max="14814" width="11.5546875" style="1"/>
    <col min="14815" max="14815" width="5.44140625" style="1" customWidth="1"/>
    <col min="14816" max="14816" width="56.6640625" style="1" customWidth="1"/>
    <col min="14817" max="14818" width="13.33203125" style="1" customWidth="1"/>
    <col min="14819" max="14819" width="9.88671875" style="1" customWidth="1"/>
    <col min="14820" max="14828" width="9.6640625" style="1" customWidth="1"/>
    <col min="14829" max="14829" width="10.5546875" style="1" customWidth="1"/>
    <col min="14830" max="14830" width="9.6640625" style="1" customWidth="1"/>
    <col min="14831" max="15070" width="11.5546875" style="1"/>
    <col min="15071" max="15071" width="5.44140625" style="1" customWidth="1"/>
    <col min="15072" max="15072" width="56.6640625" style="1" customWidth="1"/>
    <col min="15073" max="15074" width="13.33203125" style="1" customWidth="1"/>
    <col min="15075" max="15075" width="9.88671875" style="1" customWidth="1"/>
    <col min="15076" max="15084" width="9.6640625" style="1" customWidth="1"/>
    <col min="15085" max="15085" width="10.5546875" style="1" customWidth="1"/>
    <col min="15086" max="15086" width="9.6640625" style="1" customWidth="1"/>
    <col min="15087" max="15326" width="11.5546875" style="1"/>
    <col min="15327" max="15327" width="5.44140625" style="1" customWidth="1"/>
    <col min="15328" max="15328" width="56.6640625" style="1" customWidth="1"/>
    <col min="15329" max="15330" width="13.33203125" style="1" customWidth="1"/>
    <col min="15331" max="15331" width="9.88671875" style="1" customWidth="1"/>
    <col min="15332" max="15340" width="9.6640625" style="1" customWidth="1"/>
    <col min="15341" max="15341" width="10.5546875" style="1" customWidth="1"/>
    <col min="15342" max="15342" width="9.6640625" style="1" customWidth="1"/>
    <col min="15343" max="15582" width="11.5546875" style="1"/>
    <col min="15583" max="15583" width="5.44140625" style="1" customWidth="1"/>
    <col min="15584" max="15584" width="56.6640625" style="1" customWidth="1"/>
    <col min="15585" max="15586" width="13.33203125" style="1" customWidth="1"/>
    <col min="15587" max="15587" width="9.88671875" style="1" customWidth="1"/>
    <col min="15588" max="15596" width="9.6640625" style="1" customWidth="1"/>
    <col min="15597" max="15597" width="10.5546875" style="1" customWidth="1"/>
    <col min="15598" max="15598" width="9.6640625" style="1" customWidth="1"/>
    <col min="15599" max="15838" width="11.5546875" style="1"/>
    <col min="15839" max="15839" width="5.44140625" style="1" customWidth="1"/>
    <col min="15840" max="15840" width="56.6640625" style="1" customWidth="1"/>
    <col min="15841" max="15842" width="13.33203125" style="1" customWidth="1"/>
    <col min="15843" max="15843" width="9.88671875" style="1" customWidth="1"/>
    <col min="15844" max="15852" width="9.6640625" style="1" customWidth="1"/>
    <col min="15853" max="15853" width="10.5546875" style="1" customWidth="1"/>
    <col min="15854" max="15854" width="9.6640625" style="1" customWidth="1"/>
    <col min="15855" max="16094" width="11.5546875" style="1"/>
    <col min="16095" max="16095" width="5.44140625" style="1" customWidth="1"/>
    <col min="16096" max="16096" width="56.6640625" style="1" customWidth="1"/>
    <col min="16097" max="16098" width="13.33203125" style="1" customWidth="1"/>
    <col min="16099" max="16099" width="9.88671875" style="1" customWidth="1"/>
    <col min="16100" max="16108" width="9.6640625" style="1" customWidth="1"/>
    <col min="16109" max="16109" width="10.5546875" style="1" customWidth="1"/>
    <col min="16110" max="16110" width="9.6640625" style="1" customWidth="1"/>
    <col min="16111" max="16384" width="11.5546875" style="1"/>
  </cols>
  <sheetData>
    <row r="1" spans="1:13" ht="17.399999999999999" x14ac:dyDescent="0.3">
      <c r="A1" s="10"/>
      <c r="B1" s="10"/>
      <c r="C1" s="10"/>
      <c r="D1" s="10"/>
      <c r="E1" s="10"/>
      <c r="F1" s="10"/>
      <c r="G1" s="10"/>
      <c r="H1" s="10"/>
      <c r="I1" s="11"/>
      <c r="J1" s="11"/>
    </row>
    <row r="2" spans="1:13" ht="13.95" customHeight="1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</row>
    <row r="3" spans="1:13" ht="17.399999999999999" x14ac:dyDescent="0.3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</row>
    <row r="4" spans="1:13" ht="17.399999999999999" x14ac:dyDescent="0.3">
      <c r="A4" s="60" t="s">
        <v>22</v>
      </c>
      <c r="B4" s="60"/>
      <c r="C4" s="60"/>
      <c r="D4" s="60"/>
      <c r="E4" s="60"/>
      <c r="F4" s="60"/>
      <c r="G4" s="60"/>
      <c r="H4" s="60"/>
      <c r="I4" s="60"/>
      <c r="J4" s="60"/>
    </row>
    <row r="5" spans="1:13" ht="17.399999999999999" x14ac:dyDescent="0.3">
      <c r="A5" s="60" t="s">
        <v>41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ht="17.399999999999999" x14ac:dyDescent="0.3">
      <c r="A6" s="60" t="s">
        <v>42</v>
      </c>
      <c r="B6" s="60"/>
      <c r="C6" s="60"/>
      <c r="D6" s="60"/>
      <c r="E6" s="60"/>
      <c r="F6" s="60"/>
      <c r="G6" s="60"/>
      <c r="H6" s="60"/>
      <c r="I6" s="60"/>
      <c r="J6" s="60"/>
    </row>
    <row r="7" spans="1:13" ht="13.95" customHeight="1" x14ac:dyDescent="0.3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</row>
    <row r="8" spans="1:13" ht="17.399999999999999" x14ac:dyDescent="0.3">
      <c r="A8" s="60"/>
      <c r="B8" s="60"/>
      <c r="C8" s="12"/>
      <c r="D8" s="12"/>
      <c r="E8" s="12"/>
      <c r="F8" s="12"/>
      <c r="G8" s="12"/>
      <c r="H8" s="12"/>
      <c r="I8" s="13"/>
      <c r="J8" s="13"/>
    </row>
    <row r="9" spans="1:13" s="2" customFormat="1" ht="15.9" customHeight="1" x14ac:dyDescent="0.3">
      <c r="A9" s="61" t="s">
        <v>2</v>
      </c>
      <c r="B9" s="61"/>
      <c r="C9" s="61"/>
      <c r="D9" s="57" t="s">
        <v>3</v>
      </c>
      <c r="E9" s="58"/>
      <c r="F9" s="58"/>
      <c r="G9" s="62" t="s">
        <v>4</v>
      </c>
      <c r="H9" s="62" t="s">
        <v>5</v>
      </c>
      <c r="I9" s="59" t="s">
        <v>6</v>
      </c>
      <c r="J9" s="50" t="s">
        <v>7</v>
      </c>
    </row>
    <row r="10" spans="1:13" s="2" customFormat="1" ht="15.9" customHeight="1" x14ac:dyDescent="0.3">
      <c r="A10" s="51"/>
      <c r="B10" s="52"/>
      <c r="C10" s="55" t="s">
        <v>8</v>
      </c>
      <c r="D10" s="55" t="s">
        <v>9</v>
      </c>
      <c r="E10" s="57" t="s">
        <v>10</v>
      </c>
      <c r="F10" s="58"/>
      <c r="G10" s="62"/>
      <c r="H10" s="62"/>
      <c r="I10" s="59"/>
      <c r="J10" s="50"/>
    </row>
    <row r="11" spans="1:13" s="2" customFormat="1" ht="15.9" customHeight="1" x14ac:dyDescent="0.3">
      <c r="A11" s="53"/>
      <c r="B11" s="54"/>
      <c r="C11" s="56"/>
      <c r="D11" s="56"/>
      <c r="E11" s="14"/>
      <c r="F11" s="14" t="s">
        <v>11</v>
      </c>
      <c r="G11" s="62"/>
      <c r="H11" s="62"/>
      <c r="I11" s="59"/>
      <c r="J11" s="50"/>
    </row>
    <row r="12" spans="1:13" s="3" customFormat="1" ht="61.8" customHeight="1" x14ac:dyDescent="0.3">
      <c r="A12" s="15">
        <v>1</v>
      </c>
      <c r="B12" s="16" t="s">
        <v>24</v>
      </c>
      <c r="C12" s="15">
        <v>130997782</v>
      </c>
      <c r="D12" s="17"/>
      <c r="E12" s="17"/>
      <c r="F12" s="17" t="s">
        <v>12</v>
      </c>
      <c r="G12" s="8" t="s">
        <v>25</v>
      </c>
      <c r="H12" s="19" t="s">
        <v>26</v>
      </c>
      <c r="I12" s="20">
        <v>597906</v>
      </c>
      <c r="J12" s="21">
        <f>+I12</f>
        <v>597906</v>
      </c>
      <c r="L12" s="4"/>
    </row>
    <row r="13" spans="1:13" s="3" customFormat="1" ht="54.6" customHeight="1" x14ac:dyDescent="0.3">
      <c r="A13" s="15">
        <f t="shared" ref="A13:A17" si="0">+A12+1</f>
        <v>2</v>
      </c>
      <c r="B13" s="22" t="s">
        <v>27</v>
      </c>
      <c r="C13" s="15" t="s">
        <v>28</v>
      </c>
      <c r="D13" s="17" t="s">
        <v>12</v>
      </c>
      <c r="E13" s="17"/>
      <c r="F13" s="17"/>
      <c r="G13" s="8" t="s">
        <v>25</v>
      </c>
      <c r="H13" s="23" t="s">
        <v>29</v>
      </c>
      <c r="I13" s="20">
        <v>222343</v>
      </c>
      <c r="J13" s="24">
        <f>I13+J12</f>
        <v>820249</v>
      </c>
      <c r="M13" s="5"/>
    </row>
    <row r="14" spans="1:13" s="3" customFormat="1" ht="55.8" customHeight="1" x14ac:dyDescent="0.3">
      <c r="A14" s="15">
        <f t="shared" si="0"/>
        <v>3</v>
      </c>
      <c r="B14" s="22" t="s">
        <v>30</v>
      </c>
      <c r="C14" s="15">
        <v>102017174</v>
      </c>
      <c r="D14" s="17" t="s">
        <v>12</v>
      </c>
      <c r="E14" s="17"/>
      <c r="F14" s="17"/>
      <c r="G14" s="9" t="s">
        <v>31</v>
      </c>
      <c r="H14" s="23" t="s">
        <v>32</v>
      </c>
      <c r="I14" s="25">
        <v>289216.83</v>
      </c>
      <c r="J14" s="24">
        <f t="shared" ref="J14:J17" si="1">I14+J13</f>
        <v>1109465.83</v>
      </c>
      <c r="M14" s="5"/>
    </row>
    <row r="15" spans="1:13" s="3" customFormat="1" ht="56.4" customHeight="1" x14ac:dyDescent="0.3">
      <c r="A15" s="15">
        <f t="shared" si="0"/>
        <v>4</v>
      </c>
      <c r="B15" s="16" t="s">
        <v>34</v>
      </c>
      <c r="C15" s="15">
        <v>130297118</v>
      </c>
      <c r="D15" s="17"/>
      <c r="E15" s="17"/>
      <c r="F15" s="17" t="s">
        <v>12</v>
      </c>
      <c r="G15" s="9" t="s">
        <v>35</v>
      </c>
      <c r="H15" s="23" t="s">
        <v>33</v>
      </c>
      <c r="I15" s="26">
        <v>84398.32</v>
      </c>
      <c r="J15" s="24">
        <f t="shared" si="1"/>
        <v>1193864.1500000001</v>
      </c>
      <c r="M15" s="5"/>
    </row>
    <row r="16" spans="1:13" s="3" customFormat="1" ht="61.2" customHeight="1" x14ac:dyDescent="0.3">
      <c r="A16" s="15">
        <f t="shared" si="0"/>
        <v>5</v>
      </c>
      <c r="B16" s="16" t="s">
        <v>37</v>
      </c>
      <c r="C16" s="15">
        <v>132075927</v>
      </c>
      <c r="D16" s="17"/>
      <c r="E16" s="17"/>
      <c r="F16" s="17" t="s">
        <v>12</v>
      </c>
      <c r="G16" s="9" t="s">
        <v>38</v>
      </c>
      <c r="H16" s="23" t="s">
        <v>36</v>
      </c>
      <c r="I16" s="20">
        <v>75343</v>
      </c>
      <c r="J16" s="24">
        <f t="shared" si="1"/>
        <v>1269207.1500000001</v>
      </c>
      <c r="M16" s="5"/>
    </row>
    <row r="17" spans="1:16" s="3" customFormat="1" ht="49.8" customHeight="1" x14ac:dyDescent="0.3">
      <c r="A17" s="15">
        <f t="shared" si="0"/>
        <v>6</v>
      </c>
      <c r="B17" s="20" t="s">
        <v>39</v>
      </c>
      <c r="C17" s="15">
        <v>122001672</v>
      </c>
      <c r="D17" s="27"/>
      <c r="E17" s="17" t="s">
        <v>12</v>
      </c>
      <c r="F17" s="27"/>
      <c r="G17" s="9" t="s">
        <v>40</v>
      </c>
      <c r="H17" s="23" t="s">
        <v>36</v>
      </c>
      <c r="I17" s="20">
        <v>17375</v>
      </c>
      <c r="J17" s="28">
        <f t="shared" si="1"/>
        <v>1286582.1500000001</v>
      </c>
      <c r="M17" s="5"/>
      <c r="P17" s="5"/>
    </row>
    <row r="18" spans="1:16" s="3" customFormat="1" ht="24.6" customHeight="1" x14ac:dyDescent="0.3">
      <c r="A18" s="29"/>
      <c r="B18" s="30"/>
      <c r="C18" s="29"/>
      <c r="D18" s="31"/>
      <c r="E18" s="31"/>
      <c r="F18" s="31"/>
      <c r="G18" s="18"/>
      <c r="H18" s="32"/>
      <c r="I18" s="24"/>
      <c r="J18" s="24"/>
      <c r="M18" s="5"/>
    </row>
    <row r="19" spans="1:16" ht="21.9" customHeight="1" x14ac:dyDescent="0.3">
      <c r="A19" s="32"/>
      <c r="B19" s="33"/>
      <c r="C19" s="32"/>
      <c r="D19" s="32"/>
      <c r="E19" s="32"/>
      <c r="F19" s="32"/>
      <c r="G19" s="18"/>
      <c r="H19" s="32"/>
      <c r="I19" s="24"/>
      <c r="J19" s="24"/>
      <c r="M19" s="6"/>
    </row>
    <row r="20" spans="1:16" s="3" customFormat="1" ht="18" customHeight="1" x14ac:dyDescent="0.3">
      <c r="A20" s="29"/>
      <c r="B20" s="34" t="s">
        <v>13</v>
      </c>
      <c r="C20" s="35">
        <v>1</v>
      </c>
      <c r="D20" s="35"/>
      <c r="E20" s="35"/>
      <c r="F20" s="36"/>
      <c r="G20" s="37"/>
      <c r="H20" s="35"/>
      <c r="I20" s="38">
        <v>17375</v>
      </c>
      <c r="J20" s="39"/>
    </row>
    <row r="21" spans="1:16" s="3" customFormat="1" ht="18" customHeight="1" x14ac:dyDescent="0.3">
      <c r="A21" s="29"/>
      <c r="B21" s="40" t="s">
        <v>14</v>
      </c>
      <c r="C21" s="15">
        <v>3</v>
      </c>
      <c r="D21" s="15"/>
      <c r="E21" s="15"/>
      <c r="F21" s="17"/>
      <c r="G21" s="41"/>
      <c r="H21" s="15"/>
      <c r="I21" s="42">
        <v>757647.32</v>
      </c>
      <c r="J21" s="43"/>
    </row>
    <row r="22" spans="1:16" s="3" customFormat="1" ht="18" customHeight="1" x14ac:dyDescent="0.3">
      <c r="A22" s="29"/>
      <c r="B22" s="40" t="s">
        <v>15</v>
      </c>
      <c r="C22" s="15">
        <v>3</v>
      </c>
      <c r="D22" s="15"/>
      <c r="E22" s="15"/>
      <c r="F22" s="17"/>
      <c r="G22" s="41"/>
      <c r="H22" s="15"/>
      <c r="I22" s="42"/>
      <c r="J22" s="43"/>
    </row>
    <row r="23" spans="1:16" s="3" customFormat="1" ht="18" customHeight="1" x14ac:dyDescent="0.3">
      <c r="A23" s="29"/>
      <c r="B23" s="40" t="s">
        <v>16</v>
      </c>
      <c r="C23" s="15">
        <v>0</v>
      </c>
      <c r="D23" s="15"/>
      <c r="E23" s="15"/>
      <c r="F23" s="17"/>
      <c r="G23" s="41"/>
      <c r="H23" s="15"/>
      <c r="I23" s="42"/>
      <c r="J23" s="43"/>
    </row>
    <row r="24" spans="1:16" s="3" customFormat="1" ht="18" customHeight="1" x14ac:dyDescent="0.3">
      <c r="A24" s="29"/>
      <c r="B24" s="40" t="s">
        <v>17</v>
      </c>
      <c r="C24" s="15">
        <v>2</v>
      </c>
      <c r="D24" s="15"/>
      <c r="E24" s="15"/>
      <c r="F24" s="17"/>
      <c r="G24" s="41"/>
      <c r="H24" s="15"/>
      <c r="I24" s="44">
        <v>511559.83</v>
      </c>
      <c r="J24" s="43"/>
    </row>
    <row r="25" spans="1:16" s="3" customFormat="1" ht="18" customHeight="1" x14ac:dyDescent="0.3">
      <c r="A25" s="29"/>
      <c r="B25" s="45" t="s">
        <v>18</v>
      </c>
      <c r="C25" s="46">
        <v>9</v>
      </c>
      <c r="D25" s="46"/>
      <c r="E25" s="46"/>
      <c r="F25" s="47"/>
      <c r="G25" s="48"/>
      <c r="H25" s="46"/>
      <c r="I25" s="49">
        <f>I20+I21-I23+I24</f>
        <v>1286582.1499999999</v>
      </c>
      <c r="J25" s="43"/>
    </row>
    <row r="26" spans="1:16" ht="17.399999999999999" x14ac:dyDescent="0.3">
      <c r="A26" s="32"/>
      <c r="B26" s="10"/>
      <c r="C26" s="10"/>
      <c r="D26" s="10"/>
      <c r="E26" s="10"/>
      <c r="F26" s="10"/>
      <c r="G26" s="10"/>
      <c r="H26" s="10"/>
      <c r="I26" s="11"/>
      <c r="J26" s="11"/>
    </row>
    <row r="27" spans="1:16" s="3" customFormat="1" ht="18" customHeight="1" x14ac:dyDescent="0.3">
      <c r="A27" s="29"/>
      <c r="B27" s="40" t="s">
        <v>19</v>
      </c>
      <c r="C27" s="15">
        <v>3</v>
      </c>
      <c r="D27" s="15"/>
      <c r="E27" s="15"/>
      <c r="F27" s="17"/>
      <c r="G27" s="41"/>
      <c r="H27" s="15"/>
      <c r="I27" s="42">
        <v>177116.32</v>
      </c>
      <c r="J27" s="43"/>
    </row>
    <row r="28" spans="1:16" s="3" customFormat="1" ht="18" customHeight="1" x14ac:dyDescent="0.3">
      <c r="A28" s="29"/>
      <c r="B28" s="40" t="s">
        <v>20</v>
      </c>
      <c r="C28" s="15">
        <v>3</v>
      </c>
      <c r="D28" s="15"/>
      <c r="E28" s="15"/>
      <c r="F28" s="17"/>
      <c r="G28" s="41"/>
      <c r="H28" s="15"/>
      <c r="I28" s="42">
        <v>1109465.83</v>
      </c>
      <c r="J28" s="43"/>
    </row>
    <row r="29" spans="1:16" s="3" customFormat="1" ht="18" customHeight="1" x14ac:dyDescent="0.3">
      <c r="A29" s="29"/>
      <c r="B29" s="40" t="s">
        <v>21</v>
      </c>
      <c r="C29" s="15">
        <v>0</v>
      </c>
      <c r="D29" s="15"/>
      <c r="E29" s="15"/>
      <c r="F29" s="17"/>
      <c r="G29" s="41"/>
      <c r="H29" s="15"/>
      <c r="I29" s="42">
        <v>0</v>
      </c>
      <c r="J29" s="43"/>
    </row>
    <row r="30" spans="1:16" s="3" customFormat="1" ht="18" customHeight="1" x14ac:dyDescent="0.3">
      <c r="A30" s="29"/>
      <c r="B30" s="45" t="s">
        <v>18</v>
      </c>
      <c r="C30" s="46">
        <f>SUM(C27:C29)</f>
        <v>6</v>
      </c>
      <c r="D30" s="46"/>
      <c r="E30" s="46"/>
      <c r="F30" s="47"/>
      <c r="G30" s="48"/>
      <c r="H30" s="46"/>
      <c r="I30" s="49">
        <f>SUM(I27:I29)</f>
        <v>1286582.1500000001</v>
      </c>
      <c r="J30" s="43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honeticPr fontId="4" type="noConversion"/>
  <printOptions horizontalCentered="1"/>
  <pageMargins left="0.12" right="0.22" top="0.75" bottom="0.31" header="0.31" footer="0.3"/>
  <pageSetup scale="58" orientation="landscape" r:id="rId1"/>
  <headerFooter>
    <oddHeader xml:space="preserve">&amp;C&amp;G
</oddHeader>
    <oddFooter>&amp;R&amp;"Gotham,Book"&amp;9&amp;P / &amp;N</oddFooter>
  </headerFooter>
  <rowBreaks count="1" manualBreakCount="1">
    <brk id="30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Compras</vt:lpstr>
      <vt:lpstr>Proceso Abr.-Jun</vt:lpstr>
      <vt:lpstr>'Proceso Abr.-Jun'!Print_Area</vt:lpstr>
      <vt:lpstr>'Proceso Abr.-Jun'!Print_Titles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Milaurys Lima</dc:creator>
  <cp:lastModifiedBy>Oficina Acceso a la Información</cp:lastModifiedBy>
  <cp:lastPrinted>2025-07-18T14:39:31Z</cp:lastPrinted>
  <dcterms:created xsi:type="dcterms:W3CDTF">2025-04-07T12:14:01Z</dcterms:created>
  <dcterms:modified xsi:type="dcterms:W3CDTF">2025-07-18T22:02:00Z</dcterms:modified>
</cp:coreProperties>
</file>