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ocabidgod-my.sharepoint.com/personal/oai_incabide_gob_do/Documents/2026/Informaciones del Portal/Junio/Planificacion/"/>
    </mc:Choice>
  </mc:AlternateContent>
  <xr:revisionPtr revIDLastSave="1" documentId="11_F25DC773A252ABDACC10488CB11B54725ADE58F5" xr6:coauthVersionLast="47" xr6:coauthVersionMax="47" xr10:uidLastSave="{5418F26E-480A-433C-89FC-4D981612C978}"/>
  <bookViews>
    <workbookView xWindow="-108" yWindow="-108" windowWidth="23256" windowHeight="12456" activeTab="1" xr2:uid="{00000000-000D-0000-FFFF-FFFF00000000}"/>
  </bookViews>
  <sheets>
    <sheet name="Compras" sheetId="1" r:id="rId1"/>
    <sheet name="Procesos Abril-Juni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2" l="1"/>
  <c r="C43" i="2"/>
  <c r="I38" i="2"/>
  <c r="C38" i="2"/>
  <c r="A35" i="2"/>
  <c r="A23" i="2"/>
  <c r="A15" i="2"/>
  <c r="A16" i="2" s="1"/>
  <c r="A14" i="2"/>
  <c r="J13" i="2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12" i="2"/>
  <c r="C19" i="1"/>
  <c r="C14" i="1"/>
</calcChain>
</file>

<file path=xl/sharedStrings.xml><?xml version="1.0" encoding="utf-8"?>
<sst xmlns="http://schemas.openxmlformats.org/spreadsheetml/2006/main" count="144" uniqueCount="100">
  <si>
    <t>DEPARTAMENTO ADMINISTRATIVO/FINANCIERO</t>
  </si>
  <si>
    <t>PROCESOS DE COMPRAS Y CONTRATACIONES</t>
  </si>
  <si>
    <t>AÑO 2026</t>
  </si>
  <si>
    <t>MESES ABRIL-JUNIO</t>
  </si>
  <si>
    <t>RD$ 5,564,130.79</t>
  </si>
  <si>
    <t>CAPÍTULO 5191, UNIDAD EJECUTORA 001</t>
  </si>
  <si>
    <t>CLASIFICACION</t>
  </si>
  <si>
    <t>CANTIDAD</t>
  </si>
  <si>
    <t>MONTO</t>
  </si>
  <si>
    <t>Mipymes</t>
  </si>
  <si>
    <t>Mipymes Mujer</t>
  </si>
  <si>
    <t>Desierto</t>
  </si>
  <si>
    <t>Anulado</t>
  </si>
  <si>
    <t>No Mipymes</t>
  </si>
  <si>
    <t>TOTAL</t>
  </si>
  <si>
    <t>Compras Directas</t>
  </si>
  <si>
    <t>Compras Menores</t>
  </si>
  <si>
    <t>Comparación de Precios</t>
  </si>
  <si>
    <t>MESES ABRIL / JUNIO</t>
  </si>
  <si>
    <t>CAPÍTULO 5191, UNIDAD EJECUTORA 011</t>
  </si>
  <si>
    <t>SUPLIDOR / PROVEEDOR</t>
  </si>
  <si>
    <t>MIPYMES</t>
  </si>
  <si>
    <t>CONCEPTO</t>
  </si>
  <si>
    <t>REFERENCIA PROCESO COMPRAS</t>
  </si>
  <si>
    <t>MONTO                  RD$</t>
  </si>
  <si>
    <t>BALANCE                  RD$</t>
  </si>
  <si>
    <t>RNC</t>
  </si>
  <si>
    <t>NO</t>
  </si>
  <si>
    <t>SI</t>
  </si>
  <si>
    <t>Mujer</t>
  </si>
  <si>
    <t>OFFITEK,SRL</t>
  </si>
  <si>
    <t>P</t>
  </si>
  <si>
    <t>ADQUISICIÓN DE SOFTWARE PARA SUBASTA PÚBLICA  Y LICENCIA DE PROGRAMA DE DISEÑO.</t>
  </si>
  <si>
    <t>INCABIDE-DAF-CM-2026-0010</t>
  </si>
  <si>
    <t>SOLVEX DOMINICANA, SRL</t>
  </si>
  <si>
    <t>130-777845</t>
  </si>
  <si>
    <t>SOLUCIONES MECANICAS, SRL</t>
  </si>
  <si>
    <t>130-517703</t>
  </si>
  <si>
    <t xml:space="preserve">ADQUISICIÓN DE UNIFORMES INSTITUCIONALES </t>
  </si>
  <si>
    <t>INCABIDE-DAF-CM-2026-0008</t>
  </si>
  <si>
    <t xml:space="preserve">D'PEñA FBC IMPRESIONES Y CONFECCIONES, SRL </t>
  </si>
  <si>
    <t>132-510542</t>
  </si>
  <si>
    <t>ADQUISICIÓN DE UNIFORMES INSTITUCIONALES</t>
  </si>
  <si>
    <t>HVOLQUEZ CONSULTING SERVICES, SRL</t>
  </si>
  <si>
    <t>132-905563</t>
  </si>
  <si>
    <t>CONTRATACIÓN DE SERVICIOS(NOBACI &amp; ICI).</t>
  </si>
  <si>
    <t>INCABIDE-DAF-CM-2026-0007</t>
  </si>
  <si>
    <t>NEXT DOMINICANA, SA</t>
  </si>
  <si>
    <t>101-831936</t>
  </si>
  <si>
    <t>ADQUISICIÓN DE TICKETS DE COMBUSTIBLES PARA CUBRIR GASTOS OPERATIVOS DE SUBASTA</t>
  </si>
  <si>
    <t>INCABIDE-DAF-CM-2026-0013</t>
  </si>
  <si>
    <t>TOTALENERGIES MARKETING DOMINICANA, S.A</t>
  </si>
  <si>
    <t>101-068744</t>
  </si>
  <si>
    <t>COMPODONSA,SRL</t>
  </si>
  <si>
    <t>101-500263</t>
  </si>
  <si>
    <t>ADQUISICIÓN DE EQUIPOS AUDIOVISUALES DE TECNOLOGIA</t>
  </si>
  <si>
    <t>INCABIDE-DAF-CM-2026-0003</t>
  </si>
  <si>
    <t>RAMIREZ &amp; MOJICA ENVO Y PACK COURIER, SRL</t>
  </si>
  <si>
    <t>131-505635</t>
  </si>
  <si>
    <t xml:space="preserve">SUPLIDORA RENMA SRL, </t>
  </si>
  <si>
    <t>101-789891</t>
  </si>
  <si>
    <t>ADQUISICIÓN MATERIALES GASTABLES DE OFICINAS</t>
  </si>
  <si>
    <t>INCABIDE-DAF-CD-2026-0012</t>
  </si>
  <si>
    <t>GRUPOS SALDECOS,SRL</t>
  </si>
  <si>
    <t>132-075927</t>
  </si>
  <si>
    <t>ADQUISICIÓN DE CARTUCHOS Y TINTAS PARA USO DEL INCABIDE</t>
  </si>
  <si>
    <t>INCABIDE-DAF-CD-2026-0010</t>
  </si>
  <si>
    <t>FALUZA DOMINICANA, SRL</t>
  </si>
  <si>
    <t>133-094861</t>
  </si>
  <si>
    <t xml:space="preserve">ADQUISICIÓN DE BANDERAS NACIONALES E INSTITUCIONAL </t>
  </si>
  <si>
    <t>INCABIDE-DAF-CD-2026-0005</t>
  </si>
  <si>
    <t>CLIMASTER, SRL</t>
  </si>
  <si>
    <t>131-972748</t>
  </si>
  <si>
    <t>ADQUISICIÓN DE AIRE ACONDICIONADO TIPO SPLIT</t>
  </si>
  <si>
    <t>INCABIDE-DAF-CD-2026-0011</t>
  </si>
  <si>
    <t>Omnisolutions, SRL</t>
  </si>
  <si>
    <t>132-993276</t>
  </si>
  <si>
    <t xml:space="preserve">ADQUISICIÓN DE SERVICIO TECNICO </t>
  </si>
  <si>
    <t>INCABIDE-DAF-CD-2026-0004</t>
  </si>
  <si>
    <t>LUCEMAS  SUPPLY, SRL</t>
  </si>
  <si>
    <t>132-074076</t>
  </si>
  <si>
    <t>ADQUISICIÓN DE SUMINISTROS PERECEDEROS</t>
  </si>
  <si>
    <t>INCABIDE-DAF-CD-2026-0015</t>
  </si>
  <si>
    <t>MR &amp; PC INVESTMENTS</t>
  </si>
  <si>
    <t>130-853665</t>
  </si>
  <si>
    <t xml:space="preserve">ADQUISICIÓN DE PALETA PARA SUBASTA </t>
  </si>
  <si>
    <t>INCABIDE-DAF-CD-2026-0016</t>
  </si>
  <si>
    <t>IMPRENTA LA UNIÓN, SRL</t>
  </si>
  <si>
    <t>101-606835</t>
  </si>
  <si>
    <t>TAGRIMLEGAL,SRL</t>
  </si>
  <si>
    <t>132-699238</t>
  </si>
  <si>
    <t>ADUISICIÓN SERVICIO DE AVALUO INMUEBLES DECOMISADO</t>
  </si>
  <si>
    <t>INCABIDE-DAF-CD-2026-0020</t>
  </si>
  <si>
    <t>SERD-NET, SRL</t>
  </si>
  <si>
    <t>131-031021</t>
  </si>
  <si>
    <t>ADQQUISICIÓN DE GRÚAS AUTOMOTRICES</t>
  </si>
  <si>
    <t>INCABIDE-DAF-CD-2026-0021</t>
  </si>
  <si>
    <t>GRÚAS COLÓN, SRL</t>
  </si>
  <si>
    <t>131-524321</t>
  </si>
  <si>
    <t>ADQUISICIÓN DE GRÚAS AUTOMOTRICES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</si>
</sst>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Wingdings 2"/>
      <family val="1"/>
      <charset val="2"/>
    </font>
    <font>
      <sz val="9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/>
    </xf>
    <xf numFmtId="0" fontId="1" fillId="0" borderId="0" xfId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1" fillId="0" borderId="1" xfId="1" applyBorder="1" applyAlignment="1">
      <alignment horizontal="center" vertical="center"/>
    </xf>
    <xf numFmtId="4" fontId="1" fillId="0" borderId="1" xfId="1" applyNumberFormat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vertical="center"/>
    </xf>
    <xf numFmtId="0" fontId="2" fillId="3" borderId="1" xfId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vertical="center" wrapText="1"/>
    </xf>
    <xf numFmtId="0" fontId="3" fillId="0" borderId="5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2" xfId="1" applyBorder="1" applyAlignment="1">
      <alignment vertical="center"/>
    </xf>
    <xf numFmtId="0" fontId="2" fillId="3" borderId="4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AB08FA9-F598-4ABC-8F47-875EC2A65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workbookViewId="0">
      <selection activeCell="B24" sqref="B24"/>
    </sheetView>
  </sheetViews>
  <sheetFormatPr defaultRowHeight="14.4" x14ac:dyDescent="0.3"/>
  <cols>
    <col min="1" max="1" width="21.21875" customWidth="1"/>
    <col min="2" max="2" width="13" customWidth="1"/>
    <col min="3" max="3" width="12.33203125" customWidth="1"/>
  </cols>
  <sheetData>
    <row r="1" spans="1:3" x14ac:dyDescent="0.3">
      <c r="A1" t="s">
        <v>0</v>
      </c>
    </row>
    <row r="2" spans="1:3" x14ac:dyDescent="0.3">
      <c r="A2" t="s">
        <v>1</v>
      </c>
    </row>
    <row r="3" spans="1:3" x14ac:dyDescent="0.3">
      <c r="A3" t="s">
        <v>2</v>
      </c>
    </row>
    <row r="4" spans="1:3" x14ac:dyDescent="0.3">
      <c r="A4" t="s">
        <v>3</v>
      </c>
    </row>
    <row r="5" spans="1:3" x14ac:dyDescent="0.3">
      <c r="A5" t="s">
        <v>4</v>
      </c>
    </row>
    <row r="6" spans="1:3" x14ac:dyDescent="0.3">
      <c r="A6" t="s">
        <v>5</v>
      </c>
    </row>
    <row r="8" spans="1:3" x14ac:dyDescent="0.3">
      <c r="A8" t="s">
        <v>6</v>
      </c>
      <c r="B8" t="s">
        <v>7</v>
      </c>
      <c r="C8" t="s">
        <v>8</v>
      </c>
    </row>
    <row r="9" spans="1:3" x14ac:dyDescent="0.3">
      <c r="A9" t="s">
        <v>9</v>
      </c>
      <c r="B9">
        <v>12</v>
      </c>
      <c r="C9">
        <v>3959986.51</v>
      </c>
    </row>
    <row r="10" spans="1:3" x14ac:dyDescent="0.3">
      <c r="A10" t="s">
        <v>10</v>
      </c>
      <c r="B10">
        <v>3</v>
      </c>
      <c r="C10">
        <v>164578.32</v>
      </c>
    </row>
    <row r="11" spans="1:3" x14ac:dyDescent="0.3">
      <c r="A11" t="s">
        <v>11</v>
      </c>
      <c r="B11">
        <v>0</v>
      </c>
      <c r="C11">
        <v>0</v>
      </c>
    </row>
    <row r="12" spans="1:3" x14ac:dyDescent="0.3">
      <c r="A12" t="s">
        <v>12</v>
      </c>
      <c r="B12">
        <v>0</v>
      </c>
      <c r="C12">
        <v>0</v>
      </c>
    </row>
    <row r="13" spans="1:3" x14ac:dyDescent="0.3">
      <c r="A13" t="s">
        <v>13</v>
      </c>
      <c r="B13">
        <v>5</v>
      </c>
      <c r="C13">
        <v>1439565.96</v>
      </c>
    </row>
    <row r="14" spans="1:3" x14ac:dyDescent="0.3">
      <c r="A14" t="s">
        <v>14</v>
      </c>
      <c r="B14">
        <v>20</v>
      </c>
      <c r="C14">
        <f>SUM(C9:C13)</f>
        <v>5564130.7899999991</v>
      </c>
    </row>
    <row r="16" spans="1:3" x14ac:dyDescent="0.3">
      <c r="A16" t="s">
        <v>15</v>
      </c>
      <c r="B16">
        <v>11</v>
      </c>
      <c r="C16">
        <v>857470.60000000009</v>
      </c>
    </row>
    <row r="17" spans="1:3" x14ac:dyDescent="0.3">
      <c r="A17" t="s">
        <v>16</v>
      </c>
      <c r="B17">
        <v>9</v>
      </c>
      <c r="C17">
        <v>4706660.1899999995</v>
      </c>
    </row>
    <row r="18" spans="1:3" x14ac:dyDescent="0.3">
      <c r="A18" t="s">
        <v>17</v>
      </c>
      <c r="B18">
        <v>0</v>
      </c>
      <c r="C18">
        <v>0</v>
      </c>
    </row>
    <row r="19" spans="1:3" x14ac:dyDescent="0.3">
      <c r="A19" t="s">
        <v>14</v>
      </c>
      <c r="B19">
        <v>20</v>
      </c>
      <c r="C19">
        <f>SUM(C16:C18)</f>
        <v>5564130.7899999991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22E48-1C56-4B48-B340-DEABCCDF9012}">
  <dimension ref="A1:J43"/>
  <sheetViews>
    <sheetView tabSelected="1" workbookViewId="0">
      <selection activeCell="B31" sqref="B31"/>
    </sheetView>
  </sheetViews>
  <sheetFormatPr defaultRowHeight="14.4" x14ac:dyDescent="0.3"/>
  <cols>
    <col min="2" max="2" width="13.6640625" customWidth="1"/>
    <col min="3" max="3" width="11.6640625" customWidth="1"/>
    <col min="7" max="7" width="15.77734375" customWidth="1"/>
    <col min="8" max="8" width="14.33203125" customWidth="1"/>
    <col min="9" max="9" width="11.6640625" customWidth="1"/>
    <col min="10" max="10" width="12.21875" customWidth="1"/>
  </cols>
  <sheetData>
    <row r="1" spans="1:10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A4" s="1" t="s">
        <v>18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A6" s="1" t="s">
        <v>19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1"/>
      <c r="B7" s="1"/>
      <c r="C7" s="2"/>
      <c r="D7" s="2"/>
      <c r="E7" s="2"/>
      <c r="F7" s="2"/>
      <c r="G7" s="2"/>
      <c r="H7" s="2"/>
      <c r="I7" s="2"/>
      <c r="J7" s="2"/>
    </row>
    <row r="8" spans="1:10" x14ac:dyDescent="0.3">
      <c r="A8" s="3" t="s">
        <v>20</v>
      </c>
      <c r="B8" s="3"/>
      <c r="C8" s="3"/>
      <c r="D8" s="4" t="s">
        <v>21</v>
      </c>
      <c r="E8" s="5"/>
      <c r="F8" s="6"/>
      <c r="G8" s="7" t="s">
        <v>22</v>
      </c>
      <c r="H8" s="7" t="s">
        <v>23</v>
      </c>
      <c r="I8" s="7" t="s">
        <v>24</v>
      </c>
      <c r="J8" s="7" t="s">
        <v>25</v>
      </c>
    </row>
    <row r="9" spans="1:10" x14ac:dyDescent="0.3">
      <c r="A9" s="8"/>
      <c r="B9" s="9"/>
      <c r="C9" s="10" t="s">
        <v>26</v>
      </c>
      <c r="D9" s="10" t="s">
        <v>27</v>
      </c>
      <c r="E9" s="4" t="s">
        <v>28</v>
      </c>
      <c r="F9" s="6"/>
      <c r="G9" s="11"/>
      <c r="H9" s="11"/>
      <c r="I9" s="11"/>
      <c r="J9" s="11"/>
    </row>
    <row r="10" spans="1:10" x14ac:dyDescent="0.3">
      <c r="A10" s="12"/>
      <c r="B10" s="13"/>
      <c r="C10" s="14"/>
      <c r="D10" s="14"/>
      <c r="E10" s="15"/>
      <c r="F10" s="16" t="s">
        <v>29</v>
      </c>
      <c r="G10" s="17"/>
      <c r="H10" s="17"/>
      <c r="I10" s="17"/>
      <c r="J10" s="17"/>
    </row>
    <row r="11" spans="1:10" ht="136.80000000000001" x14ac:dyDescent="0.3">
      <c r="A11" s="18">
        <v>1</v>
      </c>
      <c r="B11" s="19" t="s">
        <v>30</v>
      </c>
      <c r="C11" s="20">
        <v>101893931</v>
      </c>
      <c r="D11" s="21" t="s">
        <v>31</v>
      </c>
      <c r="E11" s="22"/>
      <c r="F11" s="21"/>
      <c r="G11" s="23" t="s">
        <v>32</v>
      </c>
      <c r="H11" s="20" t="s">
        <v>33</v>
      </c>
      <c r="I11" s="24">
        <v>57010</v>
      </c>
      <c r="J11" s="24">
        <v>57010</v>
      </c>
    </row>
    <row r="12" spans="1:10" ht="136.80000000000001" x14ac:dyDescent="0.3">
      <c r="A12" s="18">
        <v>2</v>
      </c>
      <c r="B12" s="19" t="s">
        <v>34</v>
      </c>
      <c r="C12" s="20" t="s">
        <v>35</v>
      </c>
      <c r="D12" s="21" t="s">
        <v>31</v>
      </c>
      <c r="E12" s="20"/>
      <c r="F12" s="21"/>
      <c r="G12" s="23" t="s">
        <v>32</v>
      </c>
      <c r="H12" s="20" t="s">
        <v>33</v>
      </c>
      <c r="I12" s="24">
        <v>408065.96</v>
      </c>
      <c r="J12" s="24">
        <f>+J11+I12</f>
        <v>465075.96</v>
      </c>
    </row>
    <row r="13" spans="1:10" ht="92.4" x14ac:dyDescent="0.3">
      <c r="A13" s="18">
        <v>3</v>
      </c>
      <c r="B13" s="19" t="s">
        <v>36</v>
      </c>
      <c r="C13" s="20" t="s">
        <v>37</v>
      </c>
      <c r="D13" s="25"/>
      <c r="E13" s="21" t="s">
        <v>31</v>
      </c>
      <c r="F13" s="21"/>
      <c r="G13" s="26" t="s">
        <v>38</v>
      </c>
      <c r="H13" s="20" t="s">
        <v>39</v>
      </c>
      <c r="I13" s="24">
        <v>106200</v>
      </c>
      <c r="J13" s="24">
        <f>+J12+I13</f>
        <v>571275.96</v>
      </c>
    </row>
    <row r="14" spans="1:10" ht="92.4" x14ac:dyDescent="0.3">
      <c r="A14" s="18">
        <f t="shared" ref="A14:A23" si="0">+A13+1</f>
        <v>4</v>
      </c>
      <c r="B14" s="19" t="s">
        <v>40</v>
      </c>
      <c r="C14" s="20" t="s">
        <v>41</v>
      </c>
      <c r="D14" s="21"/>
      <c r="E14" s="21" t="s">
        <v>31</v>
      </c>
      <c r="F14" s="21"/>
      <c r="G14" s="26" t="s">
        <v>42</v>
      </c>
      <c r="H14" s="20" t="s">
        <v>39</v>
      </c>
      <c r="I14" s="24">
        <v>1464970</v>
      </c>
      <c r="J14" s="24">
        <f t="shared" ref="J14:J23" si="1">+J13+I14</f>
        <v>2036245.96</v>
      </c>
    </row>
    <row r="15" spans="1:10" ht="92.4" x14ac:dyDescent="0.3">
      <c r="A15" s="18">
        <f t="shared" si="0"/>
        <v>5</v>
      </c>
      <c r="B15" s="19" t="s">
        <v>43</v>
      </c>
      <c r="C15" s="20" t="s">
        <v>44</v>
      </c>
      <c r="D15" s="21"/>
      <c r="E15" s="21" t="s">
        <v>31</v>
      </c>
      <c r="F15" s="21"/>
      <c r="G15" s="27" t="s">
        <v>45</v>
      </c>
      <c r="H15" s="20" t="s">
        <v>46</v>
      </c>
      <c r="I15" s="24">
        <v>1345200</v>
      </c>
      <c r="J15" s="24">
        <f>+J14+I15</f>
        <v>3381445.96</v>
      </c>
    </row>
    <row r="16" spans="1:10" ht="136.80000000000001" x14ac:dyDescent="0.3">
      <c r="A16" s="18">
        <f t="shared" si="0"/>
        <v>6</v>
      </c>
      <c r="B16" s="19" t="s">
        <v>47</v>
      </c>
      <c r="C16" s="20" t="s">
        <v>48</v>
      </c>
      <c r="D16" s="21" t="s">
        <v>31</v>
      </c>
      <c r="E16" s="21"/>
      <c r="F16" s="21"/>
      <c r="G16" s="28" t="s">
        <v>49</v>
      </c>
      <c r="H16" s="20" t="s">
        <v>50</v>
      </c>
      <c r="I16" s="24">
        <v>425000</v>
      </c>
      <c r="J16" s="24">
        <f t="shared" si="1"/>
        <v>3806445.96</v>
      </c>
    </row>
    <row r="17" spans="1:10" ht="136.80000000000001" x14ac:dyDescent="0.3">
      <c r="A17" s="18">
        <v>7</v>
      </c>
      <c r="B17" s="19" t="s">
        <v>51</v>
      </c>
      <c r="C17" s="20" t="s">
        <v>52</v>
      </c>
      <c r="D17" s="21" t="s">
        <v>31</v>
      </c>
      <c r="E17" s="21"/>
      <c r="F17" s="21"/>
      <c r="G17" s="23" t="s">
        <v>49</v>
      </c>
      <c r="H17" s="20" t="s">
        <v>50</v>
      </c>
      <c r="I17" s="24">
        <v>425000</v>
      </c>
      <c r="J17" s="24">
        <f>+J16+I17</f>
        <v>4231445.96</v>
      </c>
    </row>
    <row r="18" spans="1:10" ht="118.8" x14ac:dyDescent="0.3">
      <c r="A18" s="18">
        <v>8</v>
      </c>
      <c r="B18" s="19" t="s">
        <v>53</v>
      </c>
      <c r="C18" s="20" t="s">
        <v>54</v>
      </c>
      <c r="D18" s="21"/>
      <c r="E18" s="21" t="s">
        <v>31</v>
      </c>
      <c r="F18" s="21"/>
      <c r="G18" s="26" t="s">
        <v>55</v>
      </c>
      <c r="H18" s="20" t="s">
        <v>56</v>
      </c>
      <c r="I18" s="24">
        <v>374732.6</v>
      </c>
      <c r="J18" s="24">
        <f t="shared" si="1"/>
        <v>4606178.5599999996</v>
      </c>
    </row>
    <row r="19" spans="1:10" ht="118.8" x14ac:dyDescent="0.3">
      <c r="A19" s="18">
        <v>9</v>
      </c>
      <c r="B19" s="19" t="s">
        <v>57</v>
      </c>
      <c r="C19" s="20" t="s">
        <v>58</v>
      </c>
      <c r="D19" s="21"/>
      <c r="E19" s="21" t="s">
        <v>31</v>
      </c>
      <c r="F19" s="21"/>
      <c r="G19" s="26" t="s">
        <v>55</v>
      </c>
      <c r="H19" s="20" t="s">
        <v>56</v>
      </c>
      <c r="I19" s="24">
        <v>100481.63</v>
      </c>
      <c r="J19" s="24">
        <f t="shared" si="1"/>
        <v>4706660.1899999995</v>
      </c>
    </row>
    <row r="20" spans="1:10" ht="105.6" x14ac:dyDescent="0.3">
      <c r="A20" s="18">
        <v>10</v>
      </c>
      <c r="B20" s="19" t="s">
        <v>59</v>
      </c>
      <c r="C20" s="20" t="s">
        <v>60</v>
      </c>
      <c r="D20" s="21"/>
      <c r="E20" s="21" t="s">
        <v>31</v>
      </c>
      <c r="F20" s="21"/>
      <c r="G20" s="26" t="s">
        <v>61</v>
      </c>
      <c r="H20" s="20" t="s">
        <v>62</v>
      </c>
      <c r="I20" s="24">
        <v>110400.06</v>
      </c>
      <c r="J20" s="24">
        <f t="shared" si="1"/>
        <v>4817060.2499999991</v>
      </c>
    </row>
    <row r="21" spans="1:10" ht="118.8" x14ac:dyDescent="0.3">
      <c r="A21" s="18">
        <v>11</v>
      </c>
      <c r="B21" s="19" t="s">
        <v>63</v>
      </c>
      <c r="C21" s="20" t="s">
        <v>64</v>
      </c>
      <c r="D21" s="21"/>
      <c r="E21" s="21"/>
      <c r="F21" s="21" t="s">
        <v>31</v>
      </c>
      <c r="G21" s="26" t="s">
        <v>65</v>
      </c>
      <c r="H21" s="20" t="s">
        <v>66</v>
      </c>
      <c r="I21" s="24">
        <v>97468</v>
      </c>
      <c r="J21" s="24">
        <f t="shared" si="1"/>
        <v>4914528.2499999991</v>
      </c>
    </row>
    <row r="22" spans="1:10" ht="105.6" x14ac:dyDescent="0.3">
      <c r="A22" s="18">
        <v>12</v>
      </c>
      <c r="B22" s="19" t="s">
        <v>67</v>
      </c>
      <c r="C22" s="20" t="s">
        <v>68</v>
      </c>
      <c r="D22" s="21"/>
      <c r="E22" s="21"/>
      <c r="F22" s="21" t="s">
        <v>31</v>
      </c>
      <c r="G22" s="26" t="s">
        <v>69</v>
      </c>
      <c r="H22" s="20" t="s">
        <v>70</v>
      </c>
      <c r="I22" s="24">
        <v>50763.6</v>
      </c>
      <c r="J22" s="24">
        <f t="shared" si="1"/>
        <v>4965291.8499999987</v>
      </c>
    </row>
    <row r="23" spans="1:10" ht="92.4" x14ac:dyDescent="0.3">
      <c r="A23" s="18">
        <f t="shared" si="0"/>
        <v>13</v>
      </c>
      <c r="B23" s="19" t="s">
        <v>71</v>
      </c>
      <c r="C23" s="20" t="s">
        <v>72</v>
      </c>
      <c r="D23" s="21"/>
      <c r="E23" s="21" t="s">
        <v>31</v>
      </c>
      <c r="F23" s="21"/>
      <c r="G23" s="26" t="s">
        <v>73</v>
      </c>
      <c r="H23" s="20" t="s">
        <v>74</v>
      </c>
      <c r="I23" s="24">
        <v>72000</v>
      </c>
      <c r="J23" s="24">
        <f t="shared" si="1"/>
        <v>5037291.8499999987</v>
      </c>
    </row>
    <row r="24" spans="1:10" ht="79.2" x14ac:dyDescent="0.3">
      <c r="A24" s="18">
        <v>14</v>
      </c>
      <c r="B24" s="19" t="s">
        <v>75</v>
      </c>
      <c r="C24" s="20" t="s">
        <v>76</v>
      </c>
      <c r="D24" s="21"/>
      <c r="E24" s="21" t="s">
        <v>31</v>
      </c>
      <c r="F24" s="21"/>
      <c r="G24" s="26" t="s">
        <v>77</v>
      </c>
      <c r="H24" s="20" t="s">
        <v>78</v>
      </c>
      <c r="I24" s="24">
        <v>96996</v>
      </c>
      <c r="J24" s="24">
        <f>J23+I24</f>
        <v>5134287.8499999987</v>
      </c>
    </row>
    <row r="25" spans="1:10" ht="79.2" x14ac:dyDescent="0.3">
      <c r="A25" s="18">
        <v>15</v>
      </c>
      <c r="B25" s="19" t="s">
        <v>79</v>
      </c>
      <c r="C25" s="20" t="s">
        <v>80</v>
      </c>
      <c r="D25" s="21"/>
      <c r="E25" s="21"/>
      <c r="F25" s="21" t="s">
        <v>31</v>
      </c>
      <c r="G25" s="26" t="s">
        <v>81</v>
      </c>
      <c r="H25" s="20" t="s">
        <v>82</v>
      </c>
      <c r="I25" s="24">
        <v>16346.72</v>
      </c>
      <c r="J25" s="24">
        <f t="shared" ref="J25:J30" si="2">J24+I25</f>
        <v>5150634.5699999984</v>
      </c>
    </row>
    <row r="26" spans="1:10" ht="79.2" x14ac:dyDescent="0.3">
      <c r="A26" s="18">
        <v>16</v>
      </c>
      <c r="B26" s="19" t="s">
        <v>83</v>
      </c>
      <c r="C26" s="20" t="s">
        <v>84</v>
      </c>
      <c r="D26" s="21"/>
      <c r="E26" s="21" t="s">
        <v>31</v>
      </c>
      <c r="F26" s="21"/>
      <c r="G26" s="26" t="s">
        <v>85</v>
      </c>
      <c r="H26" s="20" t="s">
        <v>86</v>
      </c>
      <c r="I26" s="24">
        <v>30946.21</v>
      </c>
      <c r="J26" s="24">
        <f t="shared" si="2"/>
        <v>5181580.7799999984</v>
      </c>
    </row>
    <row r="27" spans="1:10" ht="79.2" x14ac:dyDescent="0.3">
      <c r="A27" s="18">
        <v>17</v>
      </c>
      <c r="B27" s="19" t="s">
        <v>87</v>
      </c>
      <c r="C27" s="20" t="s">
        <v>88</v>
      </c>
      <c r="D27" s="21"/>
      <c r="E27" s="21" t="s">
        <v>31</v>
      </c>
      <c r="F27" s="21"/>
      <c r="G27" s="26" t="s">
        <v>85</v>
      </c>
      <c r="H27" s="20" t="s">
        <v>86</v>
      </c>
      <c r="I27" s="24">
        <v>31860</v>
      </c>
      <c r="J27" s="24">
        <f t="shared" si="2"/>
        <v>5213440.7799999984</v>
      </c>
    </row>
    <row r="28" spans="1:10" ht="118.8" x14ac:dyDescent="0.3">
      <c r="A28" s="18">
        <v>18</v>
      </c>
      <c r="B28" s="19" t="s">
        <v>89</v>
      </c>
      <c r="C28" s="20" t="s">
        <v>90</v>
      </c>
      <c r="D28" s="21" t="s">
        <v>31</v>
      </c>
      <c r="E28" s="21"/>
      <c r="F28" s="21"/>
      <c r="G28" s="26" t="s">
        <v>91</v>
      </c>
      <c r="H28" s="20" t="s">
        <v>92</v>
      </c>
      <c r="I28" s="24">
        <v>124490</v>
      </c>
      <c r="J28" s="24">
        <f t="shared" si="2"/>
        <v>5337930.7799999984</v>
      </c>
    </row>
    <row r="29" spans="1:10" ht="79.2" x14ac:dyDescent="0.3">
      <c r="A29" s="18">
        <v>19</v>
      </c>
      <c r="B29" s="19" t="s">
        <v>93</v>
      </c>
      <c r="C29" s="20" t="s">
        <v>94</v>
      </c>
      <c r="D29" s="21"/>
      <c r="E29" s="21" t="s">
        <v>31</v>
      </c>
      <c r="F29" s="21"/>
      <c r="G29" s="26" t="s">
        <v>95</v>
      </c>
      <c r="H29" s="20" t="s">
        <v>96</v>
      </c>
      <c r="I29" s="24">
        <v>106200</v>
      </c>
      <c r="J29" s="24">
        <f t="shared" si="2"/>
        <v>5444130.7799999984</v>
      </c>
    </row>
    <row r="30" spans="1:10" ht="66" x14ac:dyDescent="0.3">
      <c r="A30" s="18">
        <v>20</v>
      </c>
      <c r="B30" s="19" t="s">
        <v>97</v>
      </c>
      <c r="C30" s="20" t="s">
        <v>98</v>
      </c>
      <c r="D30" s="21"/>
      <c r="E30" s="21" t="s">
        <v>31</v>
      </c>
      <c r="F30" s="21"/>
      <c r="G30" s="26" t="s">
        <v>99</v>
      </c>
      <c r="H30" s="20" t="s">
        <v>96</v>
      </c>
      <c r="I30" s="24">
        <v>120000.01</v>
      </c>
      <c r="J30" s="29">
        <f t="shared" si="2"/>
        <v>5564130.7899999982</v>
      </c>
    </row>
    <row r="31" spans="1:10" x14ac:dyDescent="0.3">
      <c r="A31" s="18"/>
      <c r="B31" s="25"/>
      <c r="C31" s="25"/>
      <c r="D31" s="25"/>
      <c r="E31" s="25"/>
      <c r="F31" s="25"/>
      <c r="G31" s="25"/>
      <c r="H31" s="25"/>
      <c r="I31" s="25"/>
      <c r="J31" s="25"/>
    </row>
    <row r="32" spans="1:10" x14ac:dyDescent="0.3">
      <c r="A32" s="18"/>
      <c r="B32" s="30"/>
      <c r="C32" s="30"/>
      <c r="D32" s="30"/>
      <c r="E32" s="30"/>
      <c r="F32" s="30"/>
      <c r="G32" s="30"/>
      <c r="H32" s="30"/>
      <c r="I32" s="30"/>
      <c r="J32" s="30"/>
    </row>
    <row r="33" spans="1:10" x14ac:dyDescent="0.3">
      <c r="A33" s="25"/>
      <c r="B33" s="31" t="s">
        <v>9</v>
      </c>
      <c r="C33" s="20">
        <v>12</v>
      </c>
      <c r="D33" s="20"/>
      <c r="E33" s="20"/>
      <c r="F33" s="21"/>
      <c r="G33" s="32"/>
      <c r="H33" s="33"/>
      <c r="I33" s="34">
        <v>3959986.51</v>
      </c>
      <c r="J33" s="24"/>
    </row>
    <row r="34" spans="1:10" x14ac:dyDescent="0.3">
      <c r="A34" s="18"/>
      <c r="B34" s="31" t="s">
        <v>10</v>
      </c>
      <c r="C34" s="20">
        <v>3</v>
      </c>
      <c r="D34" s="20"/>
      <c r="E34" s="20"/>
      <c r="F34" s="21"/>
      <c r="G34" s="32"/>
      <c r="H34" s="33"/>
      <c r="I34" s="34">
        <v>164578.32</v>
      </c>
      <c r="J34" s="24"/>
    </row>
    <row r="35" spans="1:10" x14ac:dyDescent="0.3">
      <c r="A35" s="18">
        <f>+A32+1</f>
        <v>1</v>
      </c>
      <c r="B35" s="31" t="s">
        <v>11</v>
      </c>
      <c r="C35" s="20">
        <v>0</v>
      </c>
      <c r="D35" s="20"/>
      <c r="E35" s="20"/>
      <c r="F35" s="21"/>
      <c r="G35" s="32"/>
      <c r="H35" s="33"/>
      <c r="I35" s="34">
        <v>0</v>
      </c>
      <c r="J35" s="24"/>
    </row>
    <row r="36" spans="1:10" x14ac:dyDescent="0.3">
      <c r="A36" s="30"/>
      <c r="B36" s="31" t="s">
        <v>12</v>
      </c>
      <c r="C36" s="20">
        <v>0</v>
      </c>
      <c r="D36" s="20"/>
      <c r="E36" s="20"/>
      <c r="F36" s="21"/>
      <c r="G36" s="32"/>
      <c r="H36" s="33"/>
      <c r="I36" s="34">
        <v>0</v>
      </c>
      <c r="J36" s="24"/>
    </row>
    <row r="37" spans="1:10" x14ac:dyDescent="0.3">
      <c r="A37" s="18"/>
      <c r="B37" s="31" t="s">
        <v>13</v>
      </c>
      <c r="C37" s="20">
        <v>5</v>
      </c>
      <c r="D37" s="20"/>
      <c r="E37" s="20"/>
      <c r="F37" s="21"/>
      <c r="G37" s="32"/>
      <c r="H37" s="33"/>
      <c r="I37" s="34">
        <v>1439565.96</v>
      </c>
      <c r="J37" s="24"/>
    </row>
    <row r="38" spans="1:10" x14ac:dyDescent="0.3">
      <c r="A38" s="18"/>
      <c r="B38" s="35" t="s">
        <v>14</v>
      </c>
      <c r="C38" s="36">
        <f>SUBTOTAL(9,C33:C37)</f>
        <v>20</v>
      </c>
      <c r="D38" s="36"/>
      <c r="E38" s="36"/>
      <c r="F38" s="37"/>
      <c r="G38" s="38"/>
      <c r="H38" s="39"/>
      <c r="I38" s="40">
        <f>SUM(I33:I37)</f>
        <v>5564130.7899999991</v>
      </c>
      <c r="J38" s="24"/>
    </row>
    <row r="39" spans="1:10" x14ac:dyDescent="0.3">
      <c r="A39" s="18"/>
      <c r="B39" s="30"/>
      <c r="C39" s="30"/>
      <c r="D39" s="30"/>
      <c r="E39" s="30"/>
      <c r="F39" s="30"/>
      <c r="G39" s="30"/>
      <c r="H39" s="30"/>
      <c r="I39" s="30"/>
      <c r="J39" s="30"/>
    </row>
    <row r="40" spans="1:10" x14ac:dyDescent="0.3">
      <c r="A40" s="18"/>
      <c r="B40" s="31" t="s">
        <v>15</v>
      </c>
      <c r="C40" s="20">
        <v>11</v>
      </c>
      <c r="D40" s="20"/>
      <c r="E40" s="20"/>
      <c r="F40" s="21"/>
      <c r="G40" s="32"/>
      <c r="H40" s="33"/>
      <c r="I40" s="34">
        <v>857470.60000000009</v>
      </c>
      <c r="J40" s="24"/>
    </row>
    <row r="41" spans="1:10" x14ac:dyDescent="0.3">
      <c r="A41" s="41"/>
      <c r="B41" s="31" t="s">
        <v>16</v>
      </c>
      <c r="C41" s="20">
        <v>9</v>
      </c>
      <c r="D41" s="20"/>
      <c r="E41" s="20"/>
      <c r="F41" s="21"/>
      <c r="G41" s="32"/>
      <c r="H41" s="33"/>
      <c r="I41" s="34">
        <v>4706660.1899999995</v>
      </c>
      <c r="J41" s="24"/>
    </row>
    <row r="42" spans="1:10" x14ac:dyDescent="0.3">
      <c r="A42" s="42"/>
      <c r="B42" s="43" t="s">
        <v>17</v>
      </c>
      <c r="C42" s="20">
        <v>0</v>
      </c>
      <c r="D42" s="20"/>
      <c r="E42" s="20"/>
      <c r="F42" s="21"/>
      <c r="G42" s="32"/>
      <c r="H42" s="33"/>
      <c r="I42" s="34">
        <v>0</v>
      </c>
      <c r="J42" s="24"/>
    </row>
    <row r="43" spans="1:10" x14ac:dyDescent="0.3">
      <c r="A43" s="44"/>
      <c r="B43" s="45" t="s">
        <v>14</v>
      </c>
      <c r="C43" s="46">
        <f>SUM(C40:C42)</f>
        <v>20</v>
      </c>
      <c r="D43" s="36"/>
      <c r="E43" s="36"/>
      <c r="F43" s="37"/>
      <c r="G43" s="38"/>
      <c r="H43" s="39"/>
      <c r="I43" s="40">
        <f>SUM(I40:I42)</f>
        <v>5564130.7899999991</v>
      </c>
      <c r="J43" s="24"/>
    </row>
  </sheetData>
  <mergeCells count="17">
    <mergeCell ref="J8:J10"/>
    <mergeCell ref="A9:B10"/>
    <mergeCell ref="C9:C10"/>
    <mergeCell ref="D9:D10"/>
    <mergeCell ref="E9:F9"/>
    <mergeCell ref="A7:B7"/>
    <mergeCell ref="A8:C8"/>
    <mergeCell ref="D8:F8"/>
    <mergeCell ref="G8:G10"/>
    <mergeCell ref="H8:H10"/>
    <mergeCell ref="I8:I10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Compras</vt:lpstr>
      <vt:lpstr>Procesos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Yokaris De Leon Mañon</dc:creator>
  <cp:lastModifiedBy>Oficina Acceso a la Información</cp:lastModifiedBy>
  <dcterms:created xsi:type="dcterms:W3CDTF">2015-06-05T18:17:20Z</dcterms:created>
  <dcterms:modified xsi:type="dcterms:W3CDTF">2026-07-21T13:14:49Z</dcterms:modified>
</cp:coreProperties>
</file>