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ABID\Desktop\POA 2024\"/>
    </mc:Choice>
  </mc:AlternateContent>
  <xr:revisionPtr revIDLastSave="0" documentId="13_ncr:1_{FA395760-D771-4BB8-946A-E9D2E84B59F1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DAF" sheetId="1" r:id="rId1"/>
    <sheet name="Jurídica" sheetId="8" r:id="rId2"/>
    <sheet name="RRHH" sheetId="5" r:id="rId3"/>
    <sheet name="DPD" sheetId="6" r:id="rId4"/>
    <sheet name="OAI" sheetId="7" r:id="rId5"/>
    <sheet name="Depto. de Bienes" sheetId="4" r:id="rId6"/>
    <sheet name="Depto. de Bienes (2)" sheetId="3" r:id="rId7"/>
    <sheet name="Comunicaciones" sheetId="9" r:id="rId8"/>
    <sheet name="Tic" sheetId="10" r:id="rId9"/>
    <sheet name="Hoja1" sheetId="2" r:id="rId10"/>
  </sheets>
  <definedNames>
    <definedName name="_xlnm.Print_Area" localSheetId="0">DAF!$A$1:$M$50</definedName>
    <definedName name="_xlnm.Print_Area" localSheetId="5">'Depto. de Bienes'!$A$1:$P$29</definedName>
    <definedName name="_xlnm.Print_Area" localSheetId="6">'Depto. de Bienes (2)'!$A$1:$P$23</definedName>
    <definedName name="_xlnm.Print_Area" localSheetId="3">DPD!$A$1:$M$27</definedName>
    <definedName name="_xlnm.Print_Area" localSheetId="1">Jurídica!$A$1:$P$36</definedName>
    <definedName name="_xlnm.Print_Area" localSheetId="4">OAI!$A$1:$P$85</definedName>
    <definedName name="_xlnm.Print_Area" localSheetId="2">RRHH!$A$1:$N$47</definedName>
    <definedName name="_xlnm.Print_Area" localSheetId="8">Tic!$A$1:$N$24</definedName>
    <definedName name="_xlnm.Print_Titles" localSheetId="0">DAF!$2:$9</definedName>
    <definedName name="_xlnm.Print_Titles" localSheetId="5">'Depto. de Bienes'!$2:$17</definedName>
    <definedName name="_xlnm.Print_Titles" localSheetId="6">'Depto. de Bienes (2)'!$2:$14</definedName>
    <definedName name="_xlnm.Print_Titles" localSheetId="3">DPD!$2:$17</definedName>
    <definedName name="_xlnm.Print_Titles" localSheetId="1">Jurídica!$2:$20</definedName>
    <definedName name="_xlnm.Print_Titles" localSheetId="4">OAI!$2:$21</definedName>
    <definedName name="_xlnm.Print_Titles" localSheetId="2">RRHH!$2:$18</definedName>
    <definedName name="_xlnm.Print_Titles" localSheetId="8">Tic!$2:$18</definedName>
  </definedNames>
  <calcPr calcId="181029"/>
</workbook>
</file>

<file path=xl/calcChain.xml><?xml version="1.0" encoding="utf-8"?>
<calcChain xmlns="http://schemas.openxmlformats.org/spreadsheetml/2006/main">
  <c r="C36" i="8" l="1"/>
  <c r="P36" i="8"/>
  <c r="I35" i="7"/>
  <c r="P35" i="7"/>
  <c r="M30" i="6"/>
  <c r="H48" i="5" l="1"/>
  <c r="I48" i="5"/>
  <c r="J48" i="5"/>
  <c r="K48" i="5"/>
  <c r="N48" i="5"/>
  <c r="C30" i="4" l="1"/>
  <c r="P30" i="4"/>
  <c r="C24" i="3" l="1"/>
  <c r="P24" i="3"/>
  <c r="F11" i="1" l="1"/>
  <c r="F10" i="1"/>
  <c r="F12" i="1"/>
  <c r="F13" i="1"/>
  <c r="F14" i="1"/>
  <c r="N64" i="1" l="1"/>
  <c r="N63" i="1"/>
  <c r="N62" i="1"/>
  <c r="N61" i="1"/>
  <c r="N58" i="1"/>
  <c r="L60" i="1"/>
  <c r="N60" i="1" s="1"/>
  <c r="L59" i="1"/>
  <c r="N59" i="1" s="1"/>
  <c r="L57" i="1"/>
  <c r="N57" i="1" s="1"/>
  <c r="L56" i="1"/>
  <c r="N56" i="1" s="1"/>
  <c r="L55" i="1"/>
  <c r="N55" i="1" s="1"/>
  <c r="L54" i="1"/>
  <c r="N54" i="1" s="1"/>
  <c r="N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Dpto Vehiculos</author>
  </authors>
  <commentList>
    <comment ref="D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Dpto Vehiculos:</t>
        </r>
        <r>
          <rPr>
            <sz val="9"/>
            <color indexed="81"/>
            <rFont val="Tahoma"/>
            <family val="2"/>
          </rPr>
          <t xml:space="preserve">
DEPENDERA DE LOS CONTRATOS / vigentes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Dpto Vehiculos</author>
  </authors>
  <commentList>
    <comment ref="D21" authorId="0" shapeId="0" xr:uid="{556FF3A9-85ED-4BFD-8D92-164A6761601D}">
      <text>
        <r>
          <rPr>
            <b/>
            <sz val="9"/>
            <color indexed="81"/>
            <rFont val="Tahoma"/>
            <family val="2"/>
          </rPr>
          <t>Dpto Vehiculos:</t>
        </r>
        <r>
          <rPr>
            <sz val="9"/>
            <color indexed="81"/>
            <rFont val="Tahoma"/>
            <family val="2"/>
          </rPr>
          <t xml:space="preserve">
DEPENDERA DE LOS CONTRATOS / vigentes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ID#AAAAIeg66SQ
Luis Er. Merino R.    (2021-05-10 18:05:54)
Luis Er. Merino R.:</t>
        </r>
      </text>
    </comment>
  </commentList>
</comments>
</file>

<file path=xl/sharedStrings.xml><?xml version="1.0" encoding="utf-8"?>
<sst xmlns="http://schemas.openxmlformats.org/spreadsheetml/2006/main" count="745" uniqueCount="522">
  <si>
    <t>Eje Estratégico:</t>
  </si>
  <si>
    <t>Objetivo Estratégico</t>
  </si>
  <si>
    <t>Nombre del Proyecto:</t>
  </si>
  <si>
    <t>Indicadores Específicos</t>
  </si>
  <si>
    <t xml:space="preserve">Actividades </t>
  </si>
  <si>
    <t>Medios de Verificación</t>
  </si>
  <si>
    <t>Responsable e Involucrados</t>
  </si>
  <si>
    <t>Recursos Necesarios</t>
  </si>
  <si>
    <t xml:space="preserve">Insumos </t>
  </si>
  <si>
    <t>Presupuesto Inversión</t>
  </si>
  <si>
    <t>Registro de las operaciones de acuerdo a la normativas vigentes</t>
  </si>
  <si>
    <t>Informes de cortes semestrales</t>
  </si>
  <si>
    <t>Resultado Esperado</t>
  </si>
  <si>
    <t>Producto/meta</t>
  </si>
  <si>
    <t>Informes</t>
  </si>
  <si>
    <t>Cantidad</t>
  </si>
  <si>
    <t>Correcto registro de las informaciones contables</t>
  </si>
  <si>
    <t xml:space="preserve">Informes trimestrales de los procesos de compras </t>
  </si>
  <si>
    <t>Programación Trimestral de la meta del indicador</t>
  </si>
  <si>
    <t xml:space="preserve">Consolidación de informes mensuales </t>
  </si>
  <si>
    <t>División de contabilidad/ DAF</t>
  </si>
  <si>
    <t xml:space="preserve">Consolidación de procesos ejecutados </t>
  </si>
  <si>
    <t>Asignación presupuestarias de acuerdo a metas establecidas</t>
  </si>
  <si>
    <t>PACC basado en las necesidades identificadas para el cumplimiento de metas</t>
  </si>
  <si>
    <t xml:space="preserve">PACC </t>
  </si>
  <si>
    <t>Presupuesto basados en las necesidades identificadas</t>
  </si>
  <si>
    <t>Informe de cortes Semestral de las operaciones financieras en las fechas establecidas por la Dirección General de Contabilidad Gubernamental</t>
  </si>
  <si>
    <t>Presupuesto aprobado</t>
  </si>
  <si>
    <t>N/A</t>
  </si>
  <si>
    <t xml:space="preserve">
Combustible asignado</t>
  </si>
  <si>
    <t xml:space="preserve">Mantener   el 100% de los registros de la distribución y Consumo Combustible </t>
  </si>
  <si>
    <t>Cantidad de requisición de compras mensual vs Cantidad de tickets de combustible entregados.</t>
  </si>
  <si>
    <t>Recibe y resguarda ticket de combustible</t>
  </si>
  <si>
    <t>Distribución de los ticket de combustible</t>
  </si>
  <si>
    <t>DAF</t>
  </si>
  <si>
    <t>Solicitud/Copia Tickets/Acuses</t>
  </si>
  <si>
    <t xml:space="preserve">Realizar los requerimientos de Compra a la DAF según corresponda </t>
  </si>
  <si>
    <t>Solicitudes Aprobada</t>
  </si>
  <si>
    <t>Validar y consolidar el consumo de combustible suministrado</t>
  </si>
  <si>
    <t xml:space="preserve"> Registrar las operaciones contables que se realizan en la institución</t>
  </si>
  <si>
    <t>Registro SiGEF</t>
  </si>
  <si>
    <t>Reportes de operaciones registradas</t>
  </si>
  <si>
    <t>Optimización de los ingreso generados por la Administración de bienes en custodia</t>
  </si>
  <si>
    <t>Establecer procedimientos para el procesamiento de los ingresos  generados por la administración de bienes</t>
  </si>
  <si>
    <t xml:space="preserve">Solicitud </t>
  </si>
  <si>
    <t xml:space="preserve">Tickets/ Copia Factura </t>
  </si>
  <si>
    <t>Sección de compras</t>
  </si>
  <si>
    <t>Consolidación  de los  POA por las diferentes áreas de la Institución</t>
  </si>
  <si>
    <t>Elaboración del  PACC</t>
  </si>
  <si>
    <t>Elaboración de presupuesto</t>
  </si>
  <si>
    <t>División de PyD/ Sección de presupuesto/ DAF</t>
  </si>
  <si>
    <t>Optimización de la Gestión de Control de Almacén y Suministros</t>
  </si>
  <si>
    <t>Realizar inventarios  trimestrales   de la existencia de suministros.</t>
  </si>
  <si>
    <t>Informe</t>
  </si>
  <si>
    <t>Reportes de suministros</t>
  </si>
  <si>
    <t>DAF/División de Contabilidad</t>
  </si>
  <si>
    <t>DAF/Sección de Compras</t>
  </si>
  <si>
    <t>Asegurar las condiciones  de almacenamiento de los materiales, insumos y bienes de uso según las normas establecidas.</t>
  </si>
  <si>
    <t>Cierre contable para la DIGECOG.</t>
  </si>
  <si>
    <t xml:space="preserve">Informaciones financieras de la Institución publicadas en el Portal Institucional </t>
  </si>
  <si>
    <t>Consolidado informaciones  financieras de la Institución .</t>
  </si>
  <si>
    <t>Remitir a la OAI el consolidado para publicar en la página Web de la Institución  según  normativa y fechas vigentes de la DIGEIG.</t>
  </si>
  <si>
    <t>Estados  Financieros</t>
  </si>
  <si>
    <t xml:space="preserve">Porcentaje tipos de procedimiento de selección utilizado </t>
  </si>
  <si>
    <t xml:space="preserve">Sección de almacén </t>
  </si>
  <si>
    <t>Correo electrónico</t>
  </si>
  <si>
    <t>Sección de Almacén/Sección de Compras</t>
  </si>
  <si>
    <t>Entradas de almacén</t>
  </si>
  <si>
    <t>Actualización de existencia de suministro</t>
  </si>
  <si>
    <t xml:space="preserve">División de Contabilidad/ Sección de almacén </t>
  </si>
  <si>
    <t>Implementación de políticas de mejora</t>
  </si>
  <si>
    <t>Mantener l actualizado registro de los suministros materiales, insumos y bienes de uso según las normas establecidas.</t>
  </si>
  <si>
    <t>Informe/salidas de almacén/Reporte</t>
  </si>
  <si>
    <t xml:space="preserve">Reporte de distribución </t>
  </si>
  <si>
    <t xml:space="preserve"> Mantenimientos preventivos y correctivos de los equipos y  planta física de la Institución</t>
  </si>
  <si>
    <t>Plan de Mantenimiento  de Equipos y Planta física Elaborado y Ejecutados en un 100%</t>
  </si>
  <si>
    <t>Reporte de mantenimiento y supervisión de la planta física y  equipos</t>
  </si>
  <si>
    <t>Coordinación y realización de los mantenimientos correspondientes.</t>
  </si>
  <si>
    <t>División de Servicio Generales/DAF</t>
  </si>
  <si>
    <t>Plan de  Trabajo</t>
  </si>
  <si>
    <t>Eficientizar  los Servicios de Mayordomía</t>
  </si>
  <si>
    <t xml:space="preserve">Elaboración Plan de Trabajo </t>
  </si>
  <si>
    <t>Plan de trabajo entregado</t>
  </si>
  <si>
    <t>Cantidad de informes</t>
  </si>
  <si>
    <t>Reportes de insumos mensuales consumidos y recibido</t>
  </si>
  <si>
    <t xml:space="preserve">Chek-List Estatus áreas firmadas por el supervisor. </t>
  </si>
  <si>
    <t>Cronograma de ejecución</t>
  </si>
  <si>
    <t>División de Servicios generales</t>
  </si>
  <si>
    <t>División de Servicios generales/Mayordomía</t>
  </si>
  <si>
    <t>Informes de gestión</t>
  </si>
  <si>
    <t>Espacios físicos adecuados</t>
  </si>
  <si>
    <t xml:space="preserve">Elaborar reportes trimestrales sobre la gestión de  </t>
  </si>
  <si>
    <t xml:space="preserve">Informe de ejecución de programa de Mantenimientos </t>
  </si>
  <si>
    <t>División de PyD/ Sección de presupuesto/ Sección de compra</t>
  </si>
  <si>
    <t>sección de transportación</t>
  </si>
  <si>
    <t>Programa de mantenimiento de vehículos de la Institución</t>
  </si>
  <si>
    <t xml:space="preserve">Porcentajes  recibidos vs porcentajes registrados </t>
  </si>
  <si>
    <t>Mantener en un  100%  el resguardo de las documentaciones generadas en la Institución</t>
  </si>
  <si>
    <t xml:space="preserve">Mantener actualizado los controles físicos  </t>
  </si>
  <si>
    <t>Fortalecimiento Institucional</t>
  </si>
  <si>
    <t>Establecer una gestión institucional eficiente, transparente y orientada a resultados.</t>
  </si>
  <si>
    <t xml:space="preserve">Recepción y registro de las correspondencias </t>
  </si>
  <si>
    <t>Recibir, registrar y entregar  las correspondencias en un tiempo no mayor a 15 minutos a los diferentes despacho</t>
  </si>
  <si>
    <t>Sección de Archivo y Correspondencia</t>
  </si>
  <si>
    <t xml:space="preserve">Políticas  procedimientos y controles para el manejo y resguardo  de las documentaciones </t>
  </si>
  <si>
    <t>200 Hojas 8 1/2x 11</t>
  </si>
  <si>
    <t>300 hoja 8 1/2x11</t>
  </si>
  <si>
    <t>300 impresiones</t>
  </si>
  <si>
    <t xml:space="preserve">38 Folder </t>
  </si>
  <si>
    <t>60 hojas 8 1/2 x 11</t>
  </si>
  <si>
    <t>60 Impresiones</t>
  </si>
  <si>
    <t>12 Folder</t>
  </si>
  <si>
    <t>Tickets de Combustible</t>
  </si>
  <si>
    <t>250 hojas 8 1/2 x 11</t>
  </si>
  <si>
    <t>3 lapiceros</t>
  </si>
  <si>
    <t>Resumen de Insumo</t>
  </si>
  <si>
    <t>Impresiones</t>
  </si>
  <si>
    <t>Hojas 8 1/2 x 11</t>
  </si>
  <si>
    <t>Hojas 8 1/2 x 14</t>
  </si>
  <si>
    <t>Lapiceros</t>
  </si>
  <si>
    <t>UPS</t>
  </si>
  <si>
    <t>Valor</t>
  </si>
  <si>
    <t>2 Resmas de papel 8 1/2 *11</t>
  </si>
  <si>
    <t>1000 impresiones</t>
  </si>
  <si>
    <t>250 Impresiones</t>
  </si>
  <si>
    <t>2 resma de papel</t>
  </si>
  <si>
    <t>100 folders</t>
  </si>
  <si>
    <t>40 Impresiones</t>
  </si>
  <si>
    <t>2 lapiceros</t>
  </si>
  <si>
    <t>Folders 8 1/2 x 11</t>
  </si>
  <si>
    <t>Folders 8 1/2 x 14</t>
  </si>
  <si>
    <t>Combustible</t>
  </si>
  <si>
    <t>13 Folders</t>
  </si>
  <si>
    <t>40 Hojas  8 1/2x 11</t>
  </si>
  <si>
    <t>10 hojas 81/2 x 14</t>
  </si>
  <si>
    <t>Total</t>
  </si>
  <si>
    <t>Insumos</t>
  </si>
  <si>
    <t>1 resma de papel 8 1/2 x 11</t>
  </si>
  <si>
    <t>1 Resma de papel 8 1/2 x 1</t>
  </si>
  <si>
    <t>1000 Impresiones</t>
  </si>
  <si>
    <t>30 hojas 81/2 x 14</t>
  </si>
  <si>
    <t>4 lápices</t>
  </si>
  <si>
    <t>Adecuación de espacio</t>
  </si>
  <si>
    <t>Módulos de almacenamiento</t>
  </si>
  <si>
    <t>Tramaría</t>
  </si>
  <si>
    <t>15 Viáticos Programado</t>
  </si>
  <si>
    <t>2 lápices</t>
  </si>
  <si>
    <t>Lápices</t>
  </si>
  <si>
    <t>Viáticos</t>
  </si>
  <si>
    <t xml:space="preserve">Tramos </t>
  </si>
  <si>
    <t>Total RD$</t>
  </si>
  <si>
    <t>Suministro de Limpieza</t>
  </si>
  <si>
    <t>Suministro de limpieza</t>
  </si>
  <si>
    <t>Materiales Ferreteros</t>
  </si>
  <si>
    <t>Gestión operacional conforme la calidad del gasto, mejorando los procesos de compras y contrataciones asegurando el cumplimiento de las normativas vigentes.</t>
  </si>
  <si>
    <t>Recibir, registrar y actualizar las mercancías en el inventario de suministros.</t>
  </si>
  <si>
    <t>Garantizado el registro, control y resguardo de las correspondencias,  recibidas y entregadas.</t>
  </si>
  <si>
    <t xml:space="preserve"> Mejorada la Gestión Administrativa </t>
  </si>
  <si>
    <t>Informes de cortes trimestrales</t>
  </si>
  <si>
    <t>150 impresiones</t>
  </si>
  <si>
    <t>Sección Presupuesto/DAF</t>
  </si>
  <si>
    <t xml:space="preserve"> Mejorada la Gestión Financiera  </t>
  </si>
  <si>
    <r>
      <t>1</t>
    </r>
    <r>
      <rPr>
        <b/>
        <vertAlign val="superscript"/>
        <sz val="11"/>
        <color theme="4" tint="0.79995117038483843"/>
        <rFont val="Times New Roman"/>
        <family val="1"/>
      </rPr>
      <t>er</t>
    </r>
    <r>
      <rPr>
        <b/>
        <sz val="11"/>
        <color theme="4" tint="0.79998168889431442"/>
        <rFont val="Times New Roman"/>
        <family val="1"/>
      </rPr>
      <t xml:space="preserve"> Trimestre (T1)</t>
    </r>
  </si>
  <si>
    <r>
      <t>4</t>
    </r>
    <r>
      <rPr>
        <b/>
        <vertAlign val="superscript"/>
        <sz val="11"/>
        <color theme="4" tint="0.79995117038483843"/>
        <rFont val="Times New Roman"/>
        <family val="1"/>
      </rPr>
      <t>to</t>
    </r>
    <r>
      <rPr>
        <b/>
        <sz val="11"/>
        <color theme="4" tint="0.79998168889431442"/>
        <rFont val="Times New Roman"/>
        <family val="1"/>
      </rPr>
      <t xml:space="preserve"> Trimestre  (T4)</t>
    </r>
  </si>
  <si>
    <r>
      <t>3</t>
    </r>
    <r>
      <rPr>
        <b/>
        <vertAlign val="superscript"/>
        <sz val="11"/>
        <color theme="4" tint="0.79995117038483843"/>
        <rFont val="Times New Roman"/>
        <family val="1"/>
      </rPr>
      <t>er</t>
    </r>
    <r>
      <rPr>
        <b/>
        <sz val="11"/>
        <color theme="4" tint="0.79998168889431442"/>
        <rFont val="Times New Roman"/>
        <family val="1"/>
      </rPr>
      <t xml:space="preserve"> Trimestre  (T3)</t>
    </r>
  </si>
  <si>
    <r>
      <t>2</t>
    </r>
    <r>
      <rPr>
        <b/>
        <vertAlign val="superscript"/>
        <sz val="11"/>
        <color theme="4" tint="0.79995117038483843"/>
        <rFont val="Times New Roman"/>
        <family val="1"/>
      </rPr>
      <t>do</t>
    </r>
    <r>
      <rPr>
        <b/>
        <sz val="11"/>
        <color theme="4" tint="0.79998168889431442"/>
        <rFont val="Times New Roman"/>
        <family val="1"/>
      </rPr>
      <t xml:space="preserve"> Trimestre  (T2)</t>
    </r>
  </si>
  <si>
    <t>Realizar informes de inspección</t>
  </si>
  <si>
    <t>Coordinar con el Departamento Administrativo Financiero el traslado de los inspectores</t>
  </si>
  <si>
    <t>Viáticos.
Combustibles
Material Gastable
Equipos de Transporte</t>
  </si>
  <si>
    <t>Departamento Jurídico.
Departamento Administrativo Financiero.</t>
  </si>
  <si>
    <t>Informe trimestral de inspección de inmuebles.</t>
  </si>
  <si>
    <t>Elaborar agenda de inspección de inmuebles</t>
  </si>
  <si>
    <t>Porcentaje de inmuebles con inspecciónes realizadas.</t>
  </si>
  <si>
    <r>
      <rPr>
        <b/>
        <sz val="11"/>
        <color theme="4"/>
        <rFont val="Gill Sans MT"/>
        <family val="2"/>
      </rPr>
      <t>(16)</t>
    </r>
    <r>
      <rPr>
        <b/>
        <sz val="11"/>
        <color theme="1"/>
        <rFont val="Gill Sans MT"/>
        <family val="2"/>
      </rPr>
      <t xml:space="preserve"> Diez y Seis inspecciones de los inmuebles alquilados / cedidos en comodato inspeccionados oportunamente./ </t>
    </r>
  </si>
  <si>
    <t>Inspección de Inmuebles alquilados/ cedidos en comodados y desocupados.</t>
  </si>
  <si>
    <t>Coordinar con el Departamento Jurídico la elaboración del Contrato de Alquiler o Comodato.</t>
  </si>
  <si>
    <t>Coordinar con el clientes las condiciones de alquier o Comodato</t>
  </si>
  <si>
    <r>
      <t xml:space="preserve"> Letreros 500 c/u..(total 5 letreros </t>
    </r>
    <r>
      <rPr>
        <u/>
        <sz val="10"/>
        <rFont val="Gill Sans MT"/>
        <family val="2"/>
      </rPr>
      <t xml:space="preserve">$ </t>
    </r>
    <r>
      <rPr>
        <sz val="10"/>
        <rFont val="Gill Sans MT"/>
        <family val="2"/>
      </rPr>
      <t>2500)  + (5 REMAS DE PAPEL C/U A 200 ..TOTAL 1,000) , (5 caja de lapiceros C/U 5 PESOS 60 PESOS CADA CAJA total 1,500)  +5 CAJA DE FOLDER 3 PESOS C/U  TOTAL 900 
Promoción + colocacion bienes raices(rd $ 5000 Software para la administración de bienes )</t>
    </r>
  </si>
  <si>
    <t>Departamento Administrativo Financiero.</t>
  </si>
  <si>
    <t>Contratos de Alquier y/o Comodato.</t>
  </si>
  <si>
    <t>Promover alquiler de Inmuebles</t>
  </si>
  <si>
    <t>Porcentaje de inmuebles alquilados y/o con contrato de comodato.</t>
  </si>
  <si>
    <r>
      <rPr>
        <b/>
        <sz val="11"/>
        <color theme="4"/>
        <rFont val="Gill Sans MT"/>
        <family val="2"/>
      </rPr>
      <t xml:space="preserve">(2) </t>
    </r>
    <r>
      <rPr>
        <b/>
        <sz val="11"/>
        <color theme="1"/>
        <rFont val="Gill Sans MT"/>
        <family val="2"/>
      </rPr>
      <t xml:space="preserve">Dos  </t>
    </r>
    <r>
      <rPr>
        <b/>
        <sz val="11"/>
        <rFont val="Gill Sans MT"/>
        <family val="2"/>
      </rPr>
      <t>Inmuebles listos   para alquiler y/o comodato</t>
    </r>
  </si>
  <si>
    <t>Inmuebles listos para alquiler y/o comodato.</t>
  </si>
  <si>
    <t>Coordinar la adjudicación del inmueble</t>
  </si>
  <si>
    <t>Coordinar con el Departamento Administrativo Financiero el montaje de la Venta en Pública Subasta</t>
  </si>
  <si>
    <t>honorario juridico ,combustible, despreciacion vehiculo ,material gastable.</t>
  </si>
  <si>
    <t>Informe venta en pública subasta.
Adjudicación de inmuebles.</t>
  </si>
  <si>
    <t>COMPROBAR / status jurídico del inmueble</t>
  </si>
  <si>
    <t>Porcentaje de inmubles decomisados puestos a la venta en pública subasta.</t>
  </si>
  <si>
    <r>
      <t xml:space="preserve">Dos </t>
    </r>
    <r>
      <rPr>
        <b/>
        <sz val="11"/>
        <color theme="4"/>
        <rFont val="Calibri"/>
        <family val="2"/>
      </rPr>
      <t>(2)</t>
    </r>
    <r>
      <rPr>
        <b/>
        <sz val="11"/>
        <color theme="1"/>
        <rFont val="Calibri"/>
        <family val="2"/>
      </rPr>
      <t xml:space="preserve"> inmuebles decomisados /Ofertados a la venta en pública subasta. </t>
    </r>
  </si>
  <si>
    <t>Bienes decomisados identificados  para la venta.</t>
  </si>
  <si>
    <t>Diseñado e Implementado un Sistema de Administración y Control de los Bienes Incautados y Decomisados.</t>
  </si>
  <si>
    <t>Presupuesto Funcionamiento</t>
  </si>
  <si>
    <t>Valor (RD$)</t>
  </si>
  <si>
    <t>4to Trimestre</t>
  </si>
  <si>
    <t>3er Trimestre</t>
  </si>
  <si>
    <t>2do Trimestre</t>
  </si>
  <si>
    <t>1er Trimestre</t>
  </si>
  <si>
    <t>Involucrados</t>
  </si>
  <si>
    <t>Meta</t>
  </si>
  <si>
    <t>Producto</t>
  </si>
  <si>
    <t>Establecer una gestión institucional eficiente, transparente y orientada a resultado.</t>
  </si>
  <si>
    <t>Eje Estratégico: II Administración de Bienes Incautados y Decomisados</t>
  </si>
  <si>
    <t xml:space="preserve"> Departamento de Bienes.</t>
  </si>
  <si>
    <r>
      <t xml:space="preserve">PLAN OPERATIVO ANUAL  - </t>
    </r>
    <r>
      <rPr>
        <b/>
        <sz val="20"/>
        <rFont val="Gill Sans MT"/>
        <family val="2"/>
      </rPr>
      <t>POA</t>
    </r>
    <r>
      <rPr>
        <b/>
        <sz val="26"/>
        <color rgb="FFFF0000"/>
        <rFont val="Gill Sans MT"/>
        <family val="2"/>
      </rPr>
      <t xml:space="preserve"> </t>
    </r>
    <r>
      <rPr>
        <b/>
        <sz val="18"/>
        <color theme="1"/>
        <rFont val="Gill Sans MT"/>
        <family val="2"/>
      </rPr>
      <t>2024</t>
    </r>
    <r>
      <rPr>
        <b/>
        <sz val="18"/>
        <color rgb="FFFF0000"/>
        <rFont val="Gill Sans MT"/>
        <family val="2"/>
      </rPr>
      <t>.</t>
    </r>
  </si>
  <si>
    <t>Informe Semestral de inspección de muebles.(VEHICULOS).</t>
  </si>
  <si>
    <t>Porcentaje de muebles asignados con inspecciónes realizadas.</t>
  </si>
  <si>
    <r>
      <rPr>
        <b/>
        <sz val="11"/>
        <color theme="4"/>
        <rFont val="Gill Sans MT"/>
        <family val="2"/>
      </rPr>
      <t>(6)-seis</t>
    </r>
    <r>
      <rPr>
        <b/>
        <sz val="11"/>
        <color theme="1"/>
        <rFont val="Gill Sans MT"/>
        <family val="2"/>
      </rPr>
      <t xml:space="preserve"> -inspecciones  a los vehiculos asigandos.</t>
    </r>
  </si>
  <si>
    <r>
      <t xml:space="preserve">Bienes Muebles  Asigandos inspecciónados </t>
    </r>
    <r>
      <rPr>
        <b/>
        <sz val="8"/>
        <color theme="1"/>
        <rFont val="Gill Sans MT"/>
        <family val="2"/>
      </rPr>
      <t xml:space="preserve"> (VEHICULOS).</t>
    </r>
  </si>
  <si>
    <t>Informe Vehiculos Asigandos.        (VEHICULOS).</t>
  </si>
  <si>
    <t>Porcentaje de Muebles Asignados Recuperados.</t>
  </si>
  <si>
    <r>
      <rPr>
        <b/>
        <sz val="11"/>
        <color theme="3" tint="0.39997558519241921"/>
        <rFont val="Gill Sans MT"/>
        <family val="2"/>
      </rPr>
      <t>(4)</t>
    </r>
    <r>
      <rPr>
        <b/>
        <sz val="11"/>
        <color theme="1"/>
        <rFont val="Gill Sans MT"/>
        <family val="2"/>
      </rPr>
      <t xml:space="preserve">-Bienes Muebles  Asigandos recuperados.       </t>
    </r>
    <r>
      <rPr>
        <b/>
        <sz val="8"/>
        <color theme="1"/>
        <rFont val="Gill Sans MT"/>
        <family val="2"/>
      </rPr>
      <t>(VEHICULOS)</t>
    </r>
  </si>
  <si>
    <r>
      <t>Bienes Muebles  Asigandos recuperados</t>
    </r>
    <r>
      <rPr>
        <b/>
        <sz val="10"/>
        <color theme="1"/>
        <rFont val="Gill Sans MT"/>
        <family val="2"/>
      </rPr>
      <t xml:space="preserve">.            </t>
    </r>
    <r>
      <rPr>
        <b/>
        <sz val="8"/>
        <color theme="1"/>
        <rFont val="Gill Sans MT"/>
        <family val="2"/>
      </rPr>
      <t>(VEHICULOS)</t>
    </r>
  </si>
  <si>
    <t xml:space="preserve">Coordinar con el Departamento Administrativo </t>
  </si>
  <si>
    <t xml:space="preserve"> honorarios juridos+publicidad+combustible+promocion</t>
  </si>
  <si>
    <t>Informe Venta en Pública Subasta.              (VEHICULOS).
Adjudicación de Muebles.</t>
  </si>
  <si>
    <t>Verificar status jurídico del inmueble</t>
  </si>
  <si>
    <t>Porcentaje de Muebles Asignados</t>
  </si>
  <si>
    <r>
      <rPr>
        <b/>
        <sz val="11"/>
        <color theme="4"/>
        <rFont val="Gill Sans MT"/>
        <family val="2"/>
      </rPr>
      <t>(6)</t>
    </r>
    <r>
      <rPr>
        <b/>
        <sz val="11"/>
        <color theme="1"/>
        <rFont val="Gill Sans MT"/>
        <family val="2"/>
      </rPr>
      <t>-</t>
    </r>
    <r>
      <rPr>
        <b/>
        <sz val="12"/>
        <color theme="1"/>
        <rFont val="Gill Sans MT"/>
        <family val="2"/>
      </rPr>
      <t>S</t>
    </r>
    <r>
      <rPr>
        <b/>
        <sz val="11"/>
        <color theme="1"/>
        <rFont val="Gill Sans MT"/>
        <family val="2"/>
      </rPr>
      <t>eis  Bienes Muebles (vehiculos) Asignados.</t>
    </r>
  </si>
  <si>
    <r>
      <t xml:space="preserve">Bienes Muebles  Asigandos.        </t>
    </r>
    <r>
      <rPr>
        <b/>
        <sz val="9"/>
        <color theme="1"/>
        <rFont val="Gill Sans MT"/>
        <family val="2"/>
      </rPr>
      <t>(VEHICULOS).</t>
    </r>
  </si>
  <si>
    <t>Informe venta en pública subasta. (VEHICULOS).
Adjudicación de muebles.</t>
  </si>
  <si>
    <t>Porcentaje de Inmubles Decomisados Puestos a la Venta en Pública Subasta.</t>
  </si>
  <si>
    <r>
      <rPr>
        <b/>
        <sz val="11"/>
        <color theme="3" tint="0.39997558519241921"/>
        <rFont val="Gill Sans MT"/>
        <family val="2"/>
      </rPr>
      <t xml:space="preserve">(83) </t>
    </r>
    <r>
      <rPr>
        <b/>
        <sz val="11"/>
        <color theme="1"/>
        <rFont val="Gill Sans MT"/>
        <family val="2"/>
      </rPr>
      <t xml:space="preserve">muebles  /listos para la venta en pública subasta. </t>
    </r>
  </si>
  <si>
    <r>
      <t xml:space="preserve">Bienes Muebles Decomisados Identificados  Para La Venta en Publica Subasta.        </t>
    </r>
    <r>
      <rPr>
        <b/>
        <sz val="9"/>
        <color theme="1"/>
        <rFont val="Gill Sans MT"/>
        <family val="2"/>
      </rPr>
      <t>(VEHICULOS).</t>
    </r>
  </si>
  <si>
    <t>Diseñado e Implementado un Sistema de Administración y Control de los Bienes Muebles Incautados y Decomisados.</t>
  </si>
  <si>
    <t xml:space="preserve"> Departamento de Bienes Muebles.</t>
  </si>
  <si>
    <r>
      <t xml:space="preserve">PLAN OPERATIVO ANUAL  - </t>
    </r>
    <r>
      <rPr>
        <b/>
        <sz val="26"/>
        <rFont val="Gill Sans MT"/>
        <family val="2"/>
      </rPr>
      <t xml:space="preserve">POA. </t>
    </r>
    <r>
      <rPr>
        <b/>
        <sz val="18"/>
        <color theme="1"/>
        <rFont val="Gill Sans MT"/>
        <family val="2"/>
      </rPr>
      <t>2024</t>
    </r>
    <r>
      <rPr>
        <b/>
        <sz val="18"/>
        <color rgb="FFFF0000"/>
        <rFont val="Gill Sans MT"/>
        <family val="2"/>
      </rPr>
      <t>.</t>
    </r>
  </si>
  <si>
    <t xml:space="preserve">  </t>
  </si>
  <si>
    <t xml:space="preserve">
Aprobación del Manual de Cargos</t>
  </si>
  <si>
    <t>1. 200 hoja 8 1/2 * 11
2. 50 Impresiones
3. 30 Folders</t>
  </si>
  <si>
    <t>División de Recursos Humano/ División de Planificacion y Desarrollo</t>
  </si>
  <si>
    <t>Manual de induccion elaborado
Lista de Asistencia a socializaciones
Fotos</t>
  </si>
  <si>
    <t>Elaboracion del borrador
Documentacion de Informacion
Socializamos</t>
  </si>
  <si>
    <t>Manual de induccion actualizado conforme a los lineamientos del MAP</t>
  </si>
  <si>
    <t>Manual de Induccion Elaborado</t>
  </si>
  <si>
    <t xml:space="preserve">Manual de inducción </t>
  </si>
  <si>
    <t>100 hojas 8 1/2 x 11</t>
  </si>
  <si>
    <t>Manual de cargo aprobado por el MAP
SISMAP</t>
  </si>
  <si>
    <t>Levantamiento de información</t>
  </si>
  <si>
    <t>Manual de Cargo refrendado por el Ministerio de Administración Pública (MAP)</t>
  </si>
  <si>
    <t>Manual de Cargos aprobado</t>
  </si>
  <si>
    <t>Manual de Cargos elaborado</t>
  </si>
  <si>
    <t>Suscripción de contratos por parte del personal</t>
  </si>
  <si>
    <t>Sensibilización al personal</t>
  </si>
  <si>
    <t>Honorarios abogado
Formularios</t>
  </si>
  <si>
    <t>Departamento Administrativo Financiero
Instituto Nacional de Auxilios y Viviendas</t>
  </si>
  <si>
    <t>Contrato suscrito
Contratos suscritos por los servidores</t>
  </si>
  <si>
    <t>Gestión de suscripción de contrato con el Instituto Nacional de Auxilios y viviendas</t>
  </si>
  <si>
    <t>Porcentaje del personal con seguro funerario</t>
  </si>
  <si>
    <t>50 % del personal con suscrito al seguro funerario</t>
  </si>
  <si>
    <t>Seguro funerario para los servidores de la OCABID</t>
  </si>
  <si>
    <t xml:space="preserve">Materiales Gastable
Papelerias
Vaner (VTR) Servicio de Catering
Decoraciones
Equipos Audivisuales
</t>
  </si>
  <si>
    <t>Festividades Navideñas</t>
  </si>
  <si>
    <t xml:space="preserve">Materiales Gastable
Equipos Audivisuales
Impresion Arte Visual
</t>
  </si>
  <si>
    <t>Conmemoración Dia de la No Violencia contra la Mujer</t>
  </si>
  <si>
    <t>Servicio de Catering
Papeleris e Impresion</t>
  </si>
  <si>
    <t xml:space="preserve">Celebracion dia de la secretaria </t>
  </si>
  <si>
    <t>Materiales Gastable
Equipos Audivisuales
Impresion Arte Visual</t>
  </si>
  <si>
    <t>Conmemoración Día Internacional de Lucha contra el Cáncer de Mama</t>
  </si>
  <si>
    <t>Souvenirs , Refigerio (picedera fria)</t>
  </si>
  <si>
    <t>Celabración Dia de los Padres</t>
  </si>
  <si>
    <t>Souvenirs (Rosas), Refigerio (picedera fria)</t>
  </si>
  <si>
    <t>Gestionar Actividad para el dia de las Madres.</t>
  </si>
  <si>
    <t xml:space="preserve">1. Listados de Participantes y Fotos de la Actividad
2. Informes de ejecución
</t>
  </si>
  <si>
    <t>Planificar actividad el dia Internacional de la Mujer</t>
  </si>
  <si>
    <t>100% de cumplimiento de la programación de actividades</t>
  </si>
  <si>
    <t>7 actividades de integracion</t>
  </si>
  <si>
    <t>Actividades de integración realizadas</t>
  </si>
  <si>
    <t>300 Impresiones</t>
  </si>
  <si>
    <t>100% las evaluaciones realizada y entregadas a RRHH</t>
  </si>
  <si>
    <t>Cronograma de evaluación</t>
  </si>
  <si>
    <t>Remitir informe al Ministerio de Administraciñn Pública (MAP)</t>
  </si>
  <si>
    <t>Elaborar informe sobre proceso de evaluación del desempeño</t>
  </si>
  <si>
    <t>Acompañar a los encargados de áreas en la elaboración de acuerdos de desempeño y em ;a aplicación del formulario de evaluación</t>
  </si>
  <si>
    <t>300 hojas 8 1/2x 14</t>
  </si>
  <si>
    <t>División de Recursos Humano/ División de Planificacion y Desarrollo
Ministerio de Adminisración Pública</t>
  </si>
  <si>
    <t>1.Acuerdos firmados por los colaboradores
2.Formulaios de evaluación del desempeño debidamente firmados
3.Informe de evaluación
4.Sistema de Monitoreo de la Administración Pública</t>
  </si>
  <si>
    <t>Impartir charla a los encargados</t>
  </si>
  <si>
    <t>Porcentaje del personal evaluado</t>
  </si>
  <si>
    <t xml:space="preserve"> 100% del personal evaluado en la fecha indicada por el MAP (97)
</t>
  </si>
  <si>
    <t>Evaluación de Desempeño Realizada</t>
  </si>
  <si>
    <t xml:space="preserve">Remision de Usuario y clave para acceso al SECAP </t>
  </si>
  <si>
    <t>Equipos tecnológicos para uso de plataforma autorizada para encuesta</t>
  </si>
  <si>
    <t>División de Planificacion y Desarrollo/ División de Recursos Humanos
Division de Tecnologia</t>
  </si>
  <si>
    <t>1.Informe encuesta de clima
2.Sistema de Monitoreo de la Administración Póblica (SISMAP)</t>
  </si>
  <si>
    <t>Solicitud acompañamiento de analistas del MAP para habitacion del  portal SECAP</t>
  </si>
  <si>
    <t xml:space="preserve"> Porcentaje del personal encuestado</t>
  </si>
  <si>
    <t>Aplicar encuesta de Satisfacción al todo el personal (97) de la instución</t>
  </si>
  <si>
    <t>Encuesta de Clima Laboral realizada</t>
  </si>
  <si>
    <t>Confirmación de participación</t>
  </si>
  <si>
    <t>Remisión de cronograma de capacitación</t>
  </si>
  <si>
    <r>
      <rPr>
        <b/>
        <sz val="11"/>
        <rFont val="Gill Sans MT"/>
        <family val="2"/>
      </rPr>
      <t xml:space="preserve">1. </t>
    </r>
    <r>
      <rPr>
        <sz val="11"/>
        <rFont val="Gill Sans MT"/>
        <family val="2"/>
      </rPr>
      <t xml:space="preserve">2 resmas 8 1/2 x 14.
</t>
    </r>
    <r>
      <rPr>
        <b/>
        <sz val="11"/>
        <rFont val="Gill Sans MT"/>
        <family val="2"/>
      </rPr>
      <t>2.</t>
    </r>
    <r>
      <rPr>
        <sz val="11"/>
        <rFont val="Gill Sans MT"/>
        <family val="2"/>
      </rPr>
      <t xml:space="preserve"> 2 resmas 8 1/2 x 11.
</t>
    </r>
    <r>
      <rPr>
        <b/>
        <sz val="11"/>
        <rFont val="Gill Sans MT"/>
        <family val="2"/>
      </rPr>
      <t xml:space="preserve">3. </t>
    </r>
    <r>
      <rPr>
        <sz val="11"/>
        <rFont val="Gill Sans MT"/>
        <family val="2"/>
      </rPr>
      <t xml:space="preserve">1 Caja de Folder.
</t>
    </r>
    <r>
      <rPr>
        <b/>
        <sz val="11"/>
        <rFont val="Gill Sans MT"/>
        <family val="2"/>
      </rPr>
      <t>4.</t>
    </r>
    <r>
      <rPr>
        <sz val="11"/>
        <rFont val="Gill Sans MT"/>
        <family val="2"/>
      </rPr>
      <t xml:space="preserve"> 10 Cajas de lapices.
</t>
    </r>
    <r>
      <rPr>
        <b/>
        <sz val="11"/>
        <rFont val="Gill Sans MT"/>
        <family val="2"/>
      </rPr>
      <t>5.</t>
    </r>
    <r>
      <rPr>
        <sz val="11"/>
        <rFont val="Gill Sans MT"/>
        <family val="2"/>
      </rPr>
      <t xml:space="preserve"> 200 Libretas rayadas 8 1/2 x 11.   
</t>
    </r>
    <r>
      <rPr>
        <b/>
        <sz val="11"/>
        <rFont val="Gill Sans MT"/>
        <family val="2"/>
      </rPr>
      <t xml:space="preserve">6. </t>
    </r>
    <r>
      <rPr>
        <sz val="11"/>
        <rFont val="Gill Sans MT"/>
        <family val="2"/>
      </rPr>
      <t xml:space="preserve">Almuerzo Capacitador.
</t>
    </r>
    <r>
      <rPr>
        <b/>
        <sz val="11"/>
        <rFont val="Gill Sans MT"/>
        <family val="2"/>
      </rPr>
      <t>7.</t>
    </r>
    <r>
      <rPr>
        <sz val="11"/>
        <rFont val="Gill Sans MT"/>
        <family val="2"/>
      </rPr>
      <t xml:space="preserve"> Refigerio y/o almuerzo capacitados (depende el horario).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Gill Sans MT"/>
        <family val="2"/>
      </rPr>
      <t xml:space="preserve"> 8 .</t>
    </r>
    <r>
      <rPr>
        <sz val="12"/>
        <rFont val="Gill Sans MT"/>
        <family val="2"/>
      </rPr>
      <t>Compra de 30 sillas capacitaciones internas.</t>
    </r>
    <r>
      <rPr>
        <sz val="11"/>
        <rFont val="Gill Sans MT"/>
        <family val="2"/>
      </rPr>
      <t xml:space="preserve"> 
</t>
    </r>
    <r>
      <rPr>
        <b/>
        <sz val="11"/>
        <rFont val="Gill Sans MT"/>
        <family val="2"/>
      </rPr>
      <t>9.</t>
    </r>
    <r>
      <rPr>
        <sz val="11"/>
        <rFont val="Gill Sans MT"/>
        <family val="2"/>
      </rPr>
      <t xml:space="preserve"> Aporte por cada colaborador capacitado al INAP.               </t>
    </r>
  </si>
  <si>
    <t>División de Planificacion y Desarrollo/ División de Recursos Humanos
Instituto Nacional de Administración Pública</t>
  </si>
  <si>
    <t xml:space="preserve">1.Registro de participación
Certificados de participación
</t>
  </si>
  <si>
    <t>Formulación del plan de capacitación siguiendo la etapa de diagnostico y programación</t>
  </si>
  <si>
    <t>Porcentaje de servidores públicos capacitados</t>
  </si>
  <si>
    <t xml:space="preserve"> Capacitacion de los empleados (97) conforme a la plan de Capacitacion</t>
  </si>
  <si>
    <t xml:space="preserve">Servidores Públicos Capacitados según el plan de capacitación definido </t>
  </si>
  <si>
    <t>Aplicado de manera efectiva un modelo de gestión del personal enfocado a resultados.</t>
  </si>
  <si>
    <t>Indicardor</t>
  </si>
  <si>
    <t>Meta Anual</t>
  </si>
  <si>
    <t>Establecer una gestión institucional eficiente, transparente y orientada a resultados</t>
  </si>
  <si>
    <t>Plan Operativo Annual (POA) 2024
División de Recursos Humanos</t>
  </si>
  <si>
    <t>Comité de Calidad
Ministerio de Administración Pública</t>
  </si>
  <si>
    <t>I</t>
  </si>
  <si>
    <t>Informe de ejecución</t>
  </si>
  <si>
    <t>1.Programación encuesta
2. Aplición de encuesta
3. Realización de Informe</t>
  </si>
  <si>
    <t>Encuesta realizada</t>
  </si>
  <si>
    <t>Realizar encuesta sobre la percepción que tiene la sociedad de el  INCABIDE</t>
  </si>
  <si>
    <t>Medición de la percepción  de el INCABIDE</t>
  </si>
  <si>
    <t xml:space="preserve">Todas las Areas de la Intitución, Ministerio de la Presidencia.   </t>
  </si>
  <si>
    <r>
      <t>Sistema de Aministracion de Memoria Intitucional (</t>
    </r>
    <r>
      <rPr>
        <sz val="9"/>
        <color theme="1"/>
        <rFont val="Gill Sans MT"/>
        <family val="2"/>
      </rPr>
      <t>SAMI).</t>
    </r>
  </si>
  <si>
    <t>Remisión Informe Memoria</t>
  </si>
  <si>
    <t>Informe realizado</t>
  </si>
  <si>
    <t>Informe Semestral Memoria Institucional</t>
  </si>
  <si>
    <t>Memoria Institucional</t>
  </si>
  <si>
    <t>Elaboración Informe Plan de Mejora</t>
  </si>
  <si>
    <t>Remisión Plan de Mejora al MAP</t>
  </si>
  <si>
    <t>Elaboración Plan de Mejora</t>
  </si>
  <si>
    <t>Remisión Informe Autodiagnóstico y Guía CAF</t>
  </si>
  <si>
    <t>Elaboración de Informe Autodiagnóstico</t>
  </si>
  <si>
    <t xml:space="preserve">Autodiagnótico
Plan de Mejora
Sistema de Monitoreo de la Administración Pública (SISMAP).
</t>
  </si>
  <si>
    <t>Realización Autodiagnóstico Institucional en base al modelo CAF</t>
  </si>
  <si>
    <t>Porcentaje de actividades realizadas</t>
  </si>
  <si>
    <t>Realizadas eficientemente todas las actividades programadas</t>
  </si>
  <si>
    <t>Autoevalación Institucional en base al Modelo CAF 2020.</t>
  </si>
  <si>
    <t xml:space="preserve">Elaboracion de Informes </t>
  </si>
  <si>
    <t>1 Evaluacion Anual,                   2 Semestral                               4 Trimestrales</t>
  </si>
  <si>
    <t>Informe de Autoevaluacion Anual, Semestral y Trimestral del Desempeño Presupuestario</t>
  </si>
  <si>
    <t xml:space="preserve">Todas las unidades de la institución
Ministerio de Administración Pública, </t>
  </si>
  <si>
    <t>Resolución aprobatoria de Modificación del MOF.
Sistema de Monitoreo de la Administración Pública.</t>
  </si>
  <si>
    <t>1.Revisión de funciones
2.Actualización del MOF
3. Aprobación de actualización del MOF</t>
  </si>
  <si>
    <t>Revisión de MOF aprobada por el MAP</t>
  </si>
  <si>
    <t xml:space="preserve">Manual de Organización y funciones con actualización aprobada </t>
  </si>
  <si>
    <t>Manual de Organización y Funciones Revisado</t>
  </si>
  <si>
    <t>1 resma de papel
1 caja de folder
1 caja de lapiceros
1 caja de lápices</t>
  </si>
  <si>
    <t>Todas las unidades de la institución
Ministerio de Economia, Planificación y Desarrollo</t>
  </si>
  <si>
    <t>Informes de evaluación</t>
  </si>
  <si>
    <t>1.Solicitud de ejecución a las áreas
2.Revisión información
3. Elaboración de informes</t>
  </si>
  <si>
    <t>Cantidad de informes realizados</t>
  </si>
  <si>
    <t>2 Evaluaciones semestrales del PEI
4 evaluaciones trimestrales del POA</t>
  </si>
  <si>
    <t>Informes de seguimiento de Plan Estratégico Institucional y Planes Operativos</t>
  </si>
  <si>
    <t>Mejorar  la Gestión Institucional</t>
  </si>
  <si>
    <t>Eje Estratégico:   I. Fortalecimiento Institucional</t>
  </si>
  <si>
    <t>División de Planificación y Desarrollo</t>
  </si>
  <si>
    <t xml:space="preserve">   PLAN OPERATIVO ANUAL  - POA 2024</t>
  </si>
  <si>
    <t>Verificar, actualizar y dar seguimiento a los datos publicados en el portal de datos abiertos, en conjunto con el CIGETIC, de conformidad con las directrices de la  Dirección General de Ética e Integridad Gubernamental (DIGEIG).</t>
  </si>
  <si>
    <t xml:space="preserve">Verificar y dar seguimiento a las observaciones que sean realizadas por el evaluador asignado por la Dirección General de Ética e Integridad Gubernamental (DIGEIG), al Sub-Portal a los fines de verificar las fallas y corregirlas de manera inmediata. </t>
  </si>
  <si>
    <t>Verificar que las documentaciones  cumplan con los parámetros establecidos en la Resolución 1/2018, Sobre Estandarización de Sub-Portales de Transparencia, emitida por la Dirección General de Ética e Integridad Gubernamental (DIGEIG).</t>
  </si>
  <si>
    <t>OAI
Todas las unidades de la institución</t>
  </si>
  <si>
    <t>Correo Electrónicos 
Informe de ejecución
Portal de Transparencia</t>
  </si>
  <si>
    <t xml:space="preserve">Solicitar a los Departamentos, Divisiones y Secciones  mediante correo electrónico las documentaciones que son cargadas al -Sub-Portal de transparencia de la OCABID, indicando como fecha límite la primera semana de cada mes. </t>
  </si>
  <si>
    <t>Porcentaje de documentos previstos por la Res. 002-2021 cartgados al Portal de Transparencia</t>
  </si>
  <si>
    <t>100 por ciento de los documentos requeridos por la Res. Núm. 002-2021 cargados al Portal de Transparencia</t>
  </si>
  <si>
    <t xml:space="preserve">Sub-Portal de Transparencia de la OCABID actualizado </t>
  </si>
  <si>
    <t>Realizar campañas de transparencia y de los valores eticos de la institución</t>
  </si>
  <si>
    <t>Realizar una charla/conferencia y/o debate en la que se les entregue a todos los colaboradores el código impreso</t>
  </si>
  <si>
    <t xml:space="preserve">Hacer de publico conocimiento el código de integridad </t>
  </si>
  <si>
    <t>Lanzamiento del Códigos de integridad de la OCABID.</t>
  </si>
  <si>
    <t xml:space="preserve">Elaboración de reportes trimestrales sobre las incidencias presentadas en el sistema. </t>
  </si>
  <si>
    <t>Remisión de solicitudes que sean presentadas  por los ciudadanos a través del Sistema 311 que no correspondan a la   OCABID, sobre  de Denuncias, Quejas, Reclamaciones y Sugerencias.</t>
  </si>
  <si>
    <t>Dar seguimeinto a las respuestas de las solicitudes y sugerencias remitidas a las áreas</t>
  </si>
  <si>
    <t>OAI
Todos las unidades de la institución</t>
  </si>
  <si>
    <t>Reportes trimestrales
Sistema de Denuncias, Quejas, Reclamaciones y Sugerencias 311.</t>
  </si>
  <si>
    <t>Remisión de solicitudes y sugerencias recibidas remitidas a las áreas correspondientes</t>
  </si>
  <si>
    <t>Porcentaje de reclamaciones y sugerencias recibidas a través del Sistema 311, procesadas y respondidas en tiempo hábil.</t>
  </si>
  <si>
    <t>100 por ciento de las reclamaciones y sugerencias recibidas a través del portal 311 procesadas y respondidas en tiempo hábil</t>
  </si>
  <si>
    <t>Reclamaciones y Sugerencias  presentadas a través del Sistema 311, procesadas y respondidas en tiempo hábil</t>
  </si>
  <si>
    <t>Remitir respuesta al solicitante</t>
  </si>
  <si>
    <t>Dar entrada  a la solicitud de información recibida al Portal Único de Solicitud de Información Pública (SAIP).</t>
  </si>
  <si>
    <t xml:space="preserve">1 Resma de papel
1 caja de lapices 
1 caja de  lapiceros
Post- it
1 Lapto Equipos tecnológicos
</t>
  </si>
  <si>
    <t xml:space="preserve">OAI/
 Todas las  unidades de la institución </t>
  </si>
  <si>
    <t>Comunicación de respuesta al ciudadano
Reporte del Portal Único de Solicitud de Información Pública (SAIP).</t>
  </si>
  <si>
    <t xml:space="preserve">Tramitar la solicitud de información recibida al departamento que corresponde.
</t>
  </si>
  <si>
    <t>Porcentaje de solicitudes de información respondidas en tiempo hábil</t>
  </si>
  <si>
    <t>100 por ciento de las solicitudes de información recibidas respondidas en tiempo hábil</t>
  </si>
  <si>
    <t xml:space="preserve">Solicitudes procesadas conforme al marco normativo de la Ley 200-04 sobre Libre Acceso a la Información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</si>
  <si>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Mejorar la gestión institucional</t>
  </si>
  <si>
    <t>Objetivo Estratégico:</t>
  </si>
  <si>
    <t>Oficina Libre Acceso a la Información</t>
  </si>
  <si>
    <t>PLAN OPERATIVO ANUAL  - POA 2024</t>
  </si>
  <si>
    <t>Total RDS</t>
  </si>
  <si>
    <t>Elaboración de dictámenes</t>
  </si>
  <si>
    <t>Areas solicitantes</t>
  </si>
  <si>
    <t>Opiniones remitidas
Registro de solicitudes</t>
  </si>
  <si>
    <t>Análisis de documentos recibidos</t>
  </si>
  <si>
    <t>Porcentaje de opiniones y contratos respondidas en el tiempo programado</t>
  </si>
  <si>
    <t>100% de las solicitudes de opiniones y contratos respondidas en 10 días</t>
  </si>
  <si>
    <t xml:space="preserve">Opiniones legales y Contratos elaboradas </t>
  </si>
  <si>
    <t>Llenar formulario de "registro de Contratos", Escanear contratos.</t>
  </si>
  <si>
    <t xml:space="preserve">Scanner </t>
  </si>
  <si>
    <t>Departamento Jurídico</t>
  </si>
  <si>
    <t>Registro de contratos 
Carpeta digital
Carpeta física</t>
  </si>
  <si>
    <t>Identificar contratos</t>
  </si>
  <si>
    <t xml:space="preserve">Porcentaje de contratos registrados </t>
  </si>
  <si>
    <t>100% de los contratos realiados hasta la fecha registrados en el segundo trimestre.</t>
  </si>
  <si>
    <t>Registro de contratos en los que la institución forme parte elaborado y actualizado por trimestre.</t>
  </si>
  <si>
    <t>70 Folders 8/12 x 11</t>
  </si>
  <si>
    <t>Departamento Jurídica</t>
  </si>
  <si>
    <t xml:space="preserve">Registro de Resoluciones </t>
  </si>
  <si>
    <t>3 Archivero de metal de 3 gavetas</t>
  </si>
  <si>
    <t>1000 hojas 8 1/2 x11</t>
  </si>
  <si>
    <t>DPYD/ Departamento Jurídica/ DAF/ RRHH</t>
  </si>
  <si>
    <t>N\A</t>
  </si>
  <si>
    <t>Registro de resoluciones</t>
  </si>
  <si>
    <t>Revisión de Resoluciones</t>
  </si>
  <si>
    <t>Porcentaje de resoluciones aprobadas registradas</t>
  </si>
  <si>
    <t>Registro de Resoluciones aprobadas actualizado</t>
  </si>
  <si>
    <t>Registro de Resoluciones aprobadas</t>
  </si>
  <si>
    <t>50 Folders 8/12 x 14</t>
  </si>
  <si>
    <t>50 Folders 8/12 x 11</t>
  </si>
  <si>
    <t>Intervenir en reclamaciones y litigios que afecten los intereses de la institución.</t>
  </si>
  <si>
    <t>1,000 hojas 8 1/2 x 11</t>
  </si>
  <si>
    <t>Realizar escrito ampliatorio de defensa</t>
  </si>
  <si>
    <t>1,000 hojas 8 1/2 x 14</t>
  </si>
  <si>
    <t>Analizar casos de orden legal</t>
  </si>
  <si>
    <t>1 caja de lapiceros</t>
  </si>
  <si>
    <t xml:space="preserve">Departamento Jurídico
</t>
  </si>
  <si>
    <t>Escritos e informe Trimestrales
Registro de expedientes</t>
  </si>
  <si>
    <t>Analizar y dar seguimiento a las notificaciones que por acto de alguacil sean recibidas por la institución.</t>
  </si>
  <si>
    <t>Porcentaje de expedientes procesados</t>
  </si>
  <si>
    <t>100% de los casos procesados de manera oportuna</t>
  </si>
  <si>
    <t>Procesos juríricos gestionados  oportunamente</t>
  </si>
  <si>
    <t>Mejorada la Gestión Institucional</t>
  </si>
  <si>
    <t>Encargados de area</t>
  </si>
  <si>
    <t>Diseno Grafico / Material Gastable</t>
  </si>
  <si>
    <t>Director General</t>
  </si>
  <si>
    <t xml:space="preserve">Porcentaje de contenidos compartidos en Grupos oficiales de WhatsApp y Mural </t>
  </si>
  <si>
    <t>Contenidos compartidos con el personal de la entidad</t>
  </si>
  <si>
    <t>Cantidad de contenidos creados</t>
  </si>
  <si>
    <t>Fortatelecer la comunicacion interna  de la OCABID</t>
  </si>
  <si>
    <t xml:space="preserve">Campañas de impacto para personal interno </t>
  </si>
  <si>
    <t>Material gastable</t>
  </si>
  <si>
    <t xml:space="preserve">Dpto. Administrativo 
</t>
  </si>
  <si>
    <t>cobertura periodistica interna</t>
  </si>
  <si>
    <t xml:space="preserve"> Director General 
</t>
  </si>
  <si>
    <t>x</t>
  </si>
  <si>
    <t xml:space="preserve">
Foto/informe visita de medios visitados</t>
  </si>
  <si>
    <t>Visitar periodicos y canales TV</t>
  </si>
  <si>
    <t>Porcentaje de visitas realizadas</t>
  </si>
  <si>
    <t>Fortalecer  relaciones con la prensa</t>
  </si>
  <si>
    <t>Visitas a medios de la prensa</t>
  </si>
  <si>
    <t>Contribución a la iglesia y Coro</t>
  </si>
  <si>
    <t>Flores</t>
  </si>
  <si>
    <t>Kit para prensa</t>
  </si>
  <si>
    <t>Transportación</t>
  </si>
  <si>
    <t>Publicaciones cargadas portal y redes sociales</t>
  </si>
  <si>
    <t>Contenidos para las RRSS</t>
  </si>
  <si>
    <t>Diseño gráfico</t>
  </si>
  <si>
    <t xml:space="preserve"> Sección de Compras</t>
  </si>
  <si>
    <t>Servicios de fotos</t>
  </si>
  <si>
    <t>División RRHH</t>
  </si>
  <si>
    <t xml:space="preserve"> Publicaciones en prensa</t>
  </si>
  <si>
    <t>Convocatoria prensa</t>
  </si>
  <si>
    <t>RD$100,000</t>
  </si>
  <si>
    <t xml:space="preserve">Dirección General 
</t>
  </si>
  <si>
    <t>Porcentaje asistentes</t>
  </si>
  <si>
    <t>Misa aniversario</t>
  </si>
  <si>
    <t xml:space="preserve"> Porcentaje personal asistente y  actividades  realizadas en la fecha prevista</t>
  </si>
  <si>
    <t xml:space="preserve">Actividades celebradas  mes de junio 2024 </t>
  </si>
  <si>
    <t>Aniversario 22 de la OCABID</t>
  </si>
  <si>
    <t>Agua</t>
  </si>
  <si>
    <t>Sección de Compras</t>
  </si>
  <si>
    <t xml:space="preserve">Diseños gráficos  </t>
  </si>
  <si>
    <t>Recursos Humanos</t>
  </si>
  <si>
    <t>Reporte visual cargadas en Redes Sociales y Portal Digital</t>
  </si>
  <si>
    <t>Contenido RRSS iniciativas relacionadas</t>
  </si>
  <si>
    <t>Contribución economica para banda de música</t>
  </si>
  <si>
    <t xml:space="preserve">Dpto. Adminsitrativo 
</t>
  </si>
  <si>
    <t xml:space="preserve">Convocatoria prensa </t>
  </si>
  <si>
    <t>RD$50,000.00</t>
  </si>
  <si>
    <t>1 arreglo floral</t>
  </si>
  <si>
    <t xml:space="preserve">Direccion General
</t>
  </si>
  <si>
    <t xml:space="preserve"> Publicaciones en prensa </t>
  </si>
  <si>
    <t xml:space="preserve">Ofrenda Floral en el  Altar de la Patria 
  </t>
  </si>
  <si>
    <t>Porcentaje de las actividades realizadas en fecha prevista</t>
  </si>
  <si>
    <t>Actividades realizadas por mes de la patria entre Enero a Marzo</t>
  </si>
  <si>
    <t>Conmemoración del Mes de la Patria</t>
  </si>
  <si>
    <t>(DD.MM.AA)</t>
  </si>
  <si>
    <t>Fecha de Resultado</t>
  </si>
  <si>
    <t>Resultado</t>
  </si>
  <si>
    <t>Mejorar la Identidad Insitucional</t>
  </si>
  <si>
    <t>Objetivo Estratégico :</t>
  </si>
  <si>
    <r>
      <t xml:space="preserve">PLAN OPERATIVO ANUAL  - POA 2024
</t>
    </r>
    <r>
      <rPr>
        <b/>
        <sz val="11"/>
        <color theme="1"/>
        <rFont val="Arial"/>
        <family val="2"/>
      </rPr>
      <t>División de Comunicaciones</t>
    </r>
    <r>
      <rPr>
        <b/>
        <sz val="11"/>
        <color theme="1"/>
        <rFont val="Arial"/>
      </rPr>
      <t xml:space="preserve">
</t>
    </r>
  </si>
  <si>
    <t xml:space="preserve">Departamento Administrativo Financiero y Depto. De Tecnologìa </t>
  </si>
  <si>
    <t>Departamento Administrativo Financiero</t>
  </si>
  <si>
    <t>Informe de ejecución
Entradas de almacén
Verificación del Hardware
Registro de activos fijos</t>
  </si>
  <si>
    <t>1. Solicitud de autorización
2.Solicitud de Compras
3Verificación de equipos
4.Instalación de equipos</t>
  </si>
  <si>
    <t>Porcentaje de áreas críticas controladas</t>
  </si>
  <si>
    <t>Mantener bajo control las entradas principales del OCABID y tener un registro historico de las entradas y salidas de las diferentes personas con acceso a la misma.</t>
  </si>
  <si>
    <t>Control de acceso en pueta principal y entrada a la Dirección general</t>
  </si>
  <si>
    <t>Informe de ejecución
Entradas de almacén
Verificación del sistema
Registro de activos fijos</t>
  </si>
  <si>
    <t>1. Gestionar aprobación
2. Adquirir el servicio
3. Puesta en operación</t>
  </si>
  <si>
    <t>Porcentaje de áreas críticas vigiladas</t>
  </si>
  <si>
    <t>Mantener bajo control y vigilancia  el 100% de las áreas críticas de las instalaciones de la OCABID monitoreadas por cámaras de vigilancia.</t>
  </si>
  <si>
    <t>Sistema de videovigilancia de OCABID instalado</t>
  </si>
  <si>
    <t>Registro del serial de verificación</t>
  </si>
  <si>
    <t>1. Solicitud de Autorización
2.Solicitud de compra
3. Digitación de los seriales</t>
  </si>
  <si>
    <t>Porcentaje de licencias actualizadas</t>
  </si>
  <si>
    <t>100% de los equipos con liicencias actualizas conforme a las disposiciones legales vigentes</t>
  </si>
  <si>
    <t>Licencia de office 365</t>
  </si>
  <si>
    <t>1.Calendario de mantenimiento
Verificación y prueba fisica</t>
  </si>
  <si>
    <t>1. Monitereo funcionamiento equipos
2. Verificación y sustitución de los consumibles
3. Limpieza de equipos</t>
  </si>
  <si>
    <t>Porcentaje de equipos con mantenimiento al día</t>
  </si>
  <si>
    <t>100% de los equipos tecnológicos con mateniemitno oportuno</t>
  </si>
  <si>
    <t>Equipos tecnológicos y de impresión de la institución con funcionamiento óptimo</t>
  </si>
  <si>
    <t>Informe  de ejecución
Verificación Instalaciones físicas</t>
  </si>
  <si>
    <t>1. Coordinar accines con el Departamento Administrativo Financiero
2. Coordinar ejecución de proyecto</t>
  </si>
  <si>
    <t xml:space="preserve">Porcentaje de computadoras protegidas en la red </t>
  </si>
  <si>
    <t xml:space="preserve">Red  protegida contra ataques ciibernéticos externos </t>
  </si>
  <si>
    <t>Router Mikrotik para control y adm. De la red</t>
  </si>
  <si>
    <t>Informe  de ejecución
Verificación Instalaciones logicas y físicas</t>
  </si>
  <si>
    <t>Rendimiento y utilización de los equipos interconectados.</t>
  </si>
  <si>
    <t>Alojar y mantiener los diversos sistemas de tecnología de la información (TI) y almacenar los datos de los sistemas informático de OCABID.</t>
  </si>
  <si>
    <t>Servidor para Data Center , Licencia y Configuración serivicos: ADDS, DHCP, DNS Server.</t>
  </si>
  <si>
    <t>Mejorar  la gestión institucional manteniendo en optimas condiciones los equipos y sistemas informàticos.</t>
  </si>
  <si>
    <t>Establecer una gestión eficiente, transparente y orientada a resultados</t>
  </si>
  <si>
    <t xml:space="preserve">Objetivo Estratégico </t>
  </si>
  <si>
    <t>Eje Estratégico: I Fortalecimiento Institucional</t>
  </si>
  <si>
    <t xml:space="preserve">                                                                                                                                      POA 20224</t>
  </si>
  <si>
    <t>Tecnología de Informacion y la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</si>
</sst>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;[Red]0"/>
    <numFmt numFmtId="166" formatCode="_-* #,##0.00_-;\-* #,##0.00_-;_-* &quot;-&quot;??_-;_-@_-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3"/>
      <name val="Times New Roman"/>
      <family val="1"/>
    </font>
    <font>
      <b/>
      <sz val="11"/>
      <color theme="4" tint="0.79998168889431442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theme="4" tint="0.79995117038483843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sz val="11"/>
      <color theme="1"/>
      <name val="Calibri"/>
      <family val="2"/>
    </font>
    <font>
      <b/>
      <sz val="11"/>
      <color indexed="8"/>
      <name val="Gill Sans MT"/>
      <family val="2"/>
    </font>
    <font>
      <b/>
      <sz val="11"/>
      <color theme="1"/>
      <name val="Calibri"/>
      <family val="2"/>
    </font>
    <font>
      <b/>
      <sz val="11"/>
      <name val="Gill Sans MT"/>
      <family val="2"/>
    </font>
    <font>
      <b/>
      <sz val="11"/>
      <color theme="4"/>
      <name val="Gill Sans MT"/>
      <family val="2"/>
    </font>
    <font>
      <b/>
      <sz val="11"/>
      <color theme="1"/>
      <name val="Gill Sans MT"/>
      <family val="2"/>
    </font>
    <font>
      <u/>
      <sz val="10"/>
      <name val="Gill Sans MT"/>
      <family val="2"/>
    </font>
    <font>
      <sz val="10"/>
      <name val="Gill Sans MT"/>
      <family val="2"/>
    </font>
    <font>
      <b/>
      <sz val="11"/>
      <color theme="4"/>
      <name val="Calibri"/>
      <family val="2"/>
    </font>
    <font>
      <b/>
      <sz val="16"/>
      <name val="Gill Sans MT"/>
      <family val="2"/>
    </font>
    <font>
      <b/>
      <u/>
      <sz val="16"/>
      <name val="Gill Sans MT"/>
      <family val="2"/>
    </font>
    <font>
      <b/>
      <sz val="18"/>
      <color theme="1"/>
      <name val="Garamond"/>
      <family val="1"/>
    </font>
    <font>
      <b/>
      <sz val="18"/>
      <color theme="1"/>
      <name val="Gill Sans MT"/>
      <family val="2"/>
    </font>
    <font>
      <b/>
      <sz val="20"/>
      <name val="Gill Sans MT"/>
      <family val="2"/>
    </font>
    <font>
      <b/>
      <sz val="26"/>
      <color rgb="FFFF0000"/>
      <name val="Gill Sans MT"/>
      <family val="2"/>
    </font>
    <font>
      <b/>
      <sz val="18"/>
      <color rgb="FFFF0000"/>
      <name val="Gill Sans MT"/>
      <family val="2"/>
    </font>
    <font>
      <b/>
      <sz val="10"/>
      <color theme="1"/>
      <name val="Gill Sans MT"/>
      <family val="2"/>
    </font>
    <font>
      <b/>
      <sz val="14"/>
      <color theme="1"/>
      <name val="Gill Sans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Gill Sans MT"/>
      <family val="2"/>
    </font>
    <font>
      <b/>
      <sz val="10"/>
      <name val="Gill Sans MT"/>
      <family val="2"/>
    </font>
    <font>
      <b/>
      <sz val="11"/>
      <color rgb="FF000000"/>
      <name val="Gill Sans MT"/>
      <family val="2"/>
    </font>
    <font>
      <b/>
      <sz val="8"/>
      <color theme="1"/>
      <name val="Gill Sans MT"/>
      <family val="2"/>
    </font>
    <font>
      <b/>
      <sz val="11"/>
      <color theme="3" tint="0.39997558519241921"/>
      <name val="Gill Sans MT"/>
      <family val="2"/>
    </font>
    <font>
      <b/>
      <sz val="12"/>
      <color theme="1"/>
      <name val="Gill Sans MT"/>
      <family val="2"/>
    </font>
    <font>
      <b/>
      <sz val="9"/>
      <color theme="1"/>
      <name val="Gill Sans MT"/>
      <family val="2"/>
    </font>
    <font>
      <sz val="10"/>
      <color rgb="FF000000"/>
      <name val="Gill Sans MT"/>
      <family val="2"/>
    </font>
    <font>
      <b/>
      <sz val="26"/>
      <name val="Gill Sans MT"/>
      <family val="2"/>
    </font>
    <font>
      <b/>
      <sz val="16"/>
      <color theme="1"/>
      <name val="Gill Sans MT"/>
      <family val="2"/>
    </font>
    <font>
      <sz val="11"/>
      <color rgb="FFFF0000"/>
      <name val="Gill Sans MT"/>
      <family val="2"/>
    </font>
    <font>
      <sz val="11"/>
      <color rgb="FF7030A0"/>
      <name val="Calibri"/>
      <family val="2"/>
      <scheme val="minor"/>
    </font>
    <font>
      <sz val="10"/>
      <color rgb="FF7030A0"/>
      <name val="Gill Sans MT"/>
      <family val="2"/>
    </font>
    <font>
      <sz val="11"/>
      <name val="Gill Sans M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Gill Sans MT"/>
      <family val="2"/>
    </font>
    <font>
      <sz val="12"/>
      <name val="Gill Sans MT"/>
      <family val="2"/>
    </font>
    <font>
      <b/>
      <sz val="12"/>
      <color theme="3"/>
      <name val="Gill Sans MT"/>
      <family val="2"/>
    </font>
    <font>
      <b/>
      <sz val="13"/>
      <color theme="3"/>
      <name val="Gill Sans MT"/>
      <family val="2"/>
    </font>
    <font>
      <b/>
      <sz val="13"/>
      <color rgb="FFFF0000"/>
      <name val="Gill Sans MT"/>
      <family val="2"/>
    </font>
    <font>
      <b/>
      <sz val="20"/>
      <color theme="1"/>
      <name val="Gill Sans MT"/>
      <family val="2"/>
    </font>
    <font>
      <sz val="10"/>
      <color rgb="FFFF0000"/>
      <name val="Gill Sans MT"/>
      <family val="2"/>
    </font>
    <font>
      <sz val="11"/>
      <color indexed="8"/>
      <name val="Gill Sans MT"/>
      <family val="2"/>
    </font>
    <font>
      <sz val="11"/>
      <color rgb="FF000000"/>
      <name val="Gill Sans MT"/>
      <family val="2"/>
    </font>
    <font>
      <sz val="9"/>
      <color theme="1"/>
      <name val="Gill Sans MT"/>
      <family val="2"/>
    </font>
    <font>
      <b/>
      <sz val="12"/>
      <color theme="3"/>
      <name val="Calibri"/>
      <family val="2"/>
      <scheme val="minor"/>
    </font>
    <font>
      <b/>
      <sz val="18"/>
      <name val="Gill Sans MT"/>
      <family val="2"/>
    </font>
    <font>
      <b/>
      <sz val="11"/>
      <color theme="3"/>
      <name val="Gill Sans MT"/>
      <family val="2"/>
    </font>
    <font>
      <b/>
      <sz val="10"/>
      <color indexed="8"/>
      <name val="Gill Sans MT"/>
      <family val="2"/>
    </font>
    <font>
      <sz val="11"/>
      <color theme="1"/>
      <name val="Calibri"/>
      <scheme val="minor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sz val="12"/>
      <color theme="1"/>
      <name val="Calibri"/>
    </font>
    <font>
      <sz val="11"/>
      <color rgb="FF000000"/>
      <name val="Roboto"/>
    </font>
    <font>
      <b/>
      <sz val="11"/>
      <color rgb="FF000000"/>
      <name val="Calibri"/>
    </font>
    <font>
      <b/>
      <sz val="13"/>
      <color rgb="FF000000"/>
      <name val="Calibri"/>
    </font>
    <font>
      <b/>
      <sz val="11"/>
      <color theme="1"/>
      <name val="Arial"/>
      <family val="2"/>
    </font>
    <font>
      <b/>
      <sz val="11"/>
      <color theme="1"/>
      <name val="Arial"/>
    </font>
    <font>
      <sz val="10"/>
      <color indexed="8"/>
      <name val="Gill Sans MT"/>
      <family val="2"/>
    </font>
    <font>
      <b/>
      <sz val="16"/>
      <name val="Garamond"/>
      <family val="1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ck">
        <color rgb="FFA1B8E1"/>
      </top>
      <bottom style="thick">
        <color rgb="FFA1B8E1"/>
      </bottom>
      <diagonal/>
    </border>
    <border>
      <left/>
      <right/>
      <top/>
      <bottom style="thick">
        <color rgb="FFA1B8E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0" borderId="0"/>
    <xf numFmtId="166" fontId="1" fillId="0" borderId="0" applyFont="0" applyFill="0" applyBorder="0" applyAlignment="0" applyProtection="0"/>
  </cellStyleXfs>
  <cellXfs count="565">
    <xf numFmtId="0" fontId="0" fillId="0" borderId="0" xfId="0"/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0" borderId="0" xfId="0" applyFont="1"/>
    <xf numFmtId="0" fontId="7" fillId="3" borderId="0" xfId="2" applyFont="1" applyFill="1" applyBorder="1" applyAlignment="1">
      <alignment horizontal="lef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/>
    <xf numFmtId="4" fontId="4" fillId="3" borderId="3" xfId="0" applyNumberFormat="1" applyFont="1" applyFill="1" applyBorder="1"/>
    <xf numFmtId="3" fontId="4" fillId="3" borderId="3" xfId="0" applyNumberFormat="1" applyFont="1" applyFill="1" applyBorder="1"/>
    <xf numFmtId="0" fontId="4" fillId="3" borderId="5" xfId="0" applyFont="1" applyFill="1" applyBorder="1"/>
    <xf numFmtId="4" fontId="4" fillId="3" borderId="7" xfId="0" applyNumberFormat="1" applyFont="1" applyFill="1" applyBorder="1"/>
    <xf numFmtId="3" fontId="4" fillId="3" borderId="6" xfId="0" applyNumberFormat="1" applyFont="1" applyFill="1" applyBorder="1"/>
    <xf numFmtId="4" fontId="9" fillId="3" borderId="3" xfId="0" applyNumberFormat="1" applyFont="1" applyFill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2" borderId="9" xfId="2" applyFont="1" applyFill="1" applyBorder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8" fillId="6" borderId="17" xfId="3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17" xfId="0" applyFont="1" applyFill="1" applyBorder="1" applyAlignment="1" applyProtection="1">
      <alignment horizontal="left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left" vertical="center" wrapText="1"/>
      <protection locked="0"/>
    </xf>
    <xf numFmtId="4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4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left" vertical="center"/>
      <protection locked="0"/>
    </xf>
    <xf numFmtId="4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9" fontId="13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9" fontId="9" fillId="0" borderId="17" xfId="0" applyNumberFormat="1" applyFont="1" applyBorder="1" applyAlignment="1">
      <alignment horizontal="center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wrapText="1"/>
    </xf>
    <xf numFmtId="0" fontId="5" fillId="5" borderId="17" xfId="0" applyFont="1" applyFill="1" applyBorder="1" applyAlignment="1">
      <alignment horizontal="center" wrapText="1"/>
    </xf>
    <xf numFmtId="0" fontId="5" fillId="5" borderId="17" xfId="0" applyFont="1" applyFill="1" applyBorder="1" applyAlignment="1">
      <alignment horizontal="center" vertical="center" wrapText="1"/>
    </xf>
    <xf numFmtId="44" fontId="10" fillId="5" borderId="17" xfId="1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vertical="center" wrapText="1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44" fontId="10" fillId="3" borderId="17" xfId="1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7" xfId="0" applyFont="1" applyFill="1" applyBorder="1" applyAlignment="1">
      <alignment wrapText="1"/>
    </xf>
    <xf numFmtId="0" fontId="5" fillId="5" borderId="17" xfId="0" applyFont="1" applyFill="1" applyBorder="1" applyAlignment="1">
      <alignment horizontal="center" wrapText="1"/>
    </xf>
    <xf numFmtId="0" fontId="5" fillId="5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 applyProtection="1">
      <alignment vertical="center" wrapText="1"/>
      <protection locked="0"/>
    </xf>
    <xf numFmtId="0" fontId="5" fillId="5" borderId="17" xfId="0" applyFont="1" applyFill="1" applyBorder="1" applyAlignment="1">
      <alignment vertical="center" wrapText="1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left" vertical="center" wrapText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/>
      <protection locked="0"/>
    </xf>
    <xf numFmtId="9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9" fontId="13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vertical="center" wrapText="1"/>
    </xf>
    <xf numFmtId="49" fontId="10" fillId="0" borderId="17" xfId="0" applyNumberFormat="1" applyFont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49" fontId="10" fillId="0" borderId="17" xfId="0" applyNumberFormat="1" applyFont="1" applyBorder="1" applyAlignment="1" applyProtection="1">
      <alignment horizontal="left" vertical="center" wrapText="1"/>
      <protection locked="0"/>
    </xf>
    <xf numFmtId="49" fontId="10" fillId="0" borderId="17" xfId="0" applyNumberFormat="1" applyFont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8" fillId="6" borderId="17" xfId="3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2" borderId="10" xfId="2" applyFont="1" applyFill="1" applyBorder="1" applyAlignment="1">
      <alignment horizontal="left" vertical="center" wrapText="1"/>
    </xf>
    <xf numFmtId="0" fontId="7" fillId="2" borderId="11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7" fillId="2" borderId="15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 wrapText="1"/>
    </xf>
    <xf numFmtId="4" fontId="10" fillId="0" borderId="17" xfId="0" applyNumberFormat="1" applyFont="1" applyBorder="1" applyAlignment="1" applyProtection="1">
      <alignment horizontal="center" vertical="center" wrapText="1"/>
      <protection locked="0"/>
    </xf>
    <xf numFmtId="4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indent="5"/>
    </xf>
    <xf numFmtId="0" fontId="0" fillId="3" borderId="0" xfId="0" applyFill="1"/>
    <xf numFmtId="0" fontId="1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3" borderId="0" xfId="0" applyFont="1" applyFill="1"/>
    <xf numFmtId="0" fontId="21" fillId="0" borderId="0" xfId="0" applyFont="1" applyAlignment="1">
      <alignment horizontal="left" vertical="center" indent="5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5"/>
    </xf>
    <xf numFmtId="0" fontId="24" fillId="0" borderId="0" xfId="0" applyFont="1" applyAlignment="1">
      <alignment horizontal="center" vertical="center"/>
    </xf>
    <xf numFmtId="0" fontId="25" fillId="3" borderId="0" xfId="0" applyFont="1" applyFill="1"/>
    <xf numFmtId="0" fontId="26" fillId="3" borderId="0" xfId="0" applyFont="1" applyFill="1" applyAlignment="1">
      <alignment horizontal="left" wrapText="1"/>
    </xf>
    <xf numFmtId="0" fontId="27" fillId="0" borderId="0" xfId="0" applyFont="1" applyAlignment="1">
      <alignment horizontal="center" vertical="center" wrapText="1"/>
    </xf>
    <xf numFmtId="3" fontId="2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3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/>
    </xf>
    <xf numFmtId="0" fontId="26" fillId="3" borderId="0" xfId="0" applyFont="1" applyFill="1"/>
    <xf numFmtId="3" fontId="3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3" fontId="30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3" fontId="3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8" borderId="3" xfId="3" applyFill="1" applyBorder="1" applyAlignment="1">
      <alignment horizontal="center" vertical="center" wrapText="1"/>
    </xf>
    <xf numFmtId="0" fontId="3" fillId="8" borderId="3" xfId="3" applyFill="1" applyBorder="1" applyAlignment="1">
      <alignment horizontal="center" vertical="center" wrapText="1"/>
    </xf>
    <xf numFmtId="0" fontId="3" fillId="8" borderId="18" xfId="3" applyFill="1" applyBorder="1" applyAlignment="1">
      <alignment horizontal="center" vertical="center" wrapText="1"/>
    </xf>
    <xf numFmtId="0" fontId="3" fillId="8" borderId="20" xfId="3" applyFill="1" applyBorder="1" applyAlignment="1">
      <alignment horizontal="center" vertical="center" wrapText="1"/>
    </xf>
    <xf numFmtId="0" fontId="3" fillId="8" borderId="19" xfId="3" applyFill="1" applyBorder="1" applyAlignment="1">
      <alignment horizontal="center" vertical="center" wrapText="1"/>
    </xf>
    <xf numFmtId="0" fontId="2" fillId="2" borderId="21" xfId="2" applyFill="1" applyBorder="1" applyAlignment="1">
      <alignment vertical="center" wrapText="1"/>
    </xf>
    <xf numFmtId="0" fontId="2" fillId="2" borderId="1" xfId="2" applyFill="1" applyAlignment="1">
      <alignment horizontal="left" vertical="center" wrapText="1"/>
    </xf>
    <xf numFmtId="0" fontId="2" fillId="2" borderId="1" xfId="2" applyFill="1" applyAlignment="1">
      <alignment horizontal="left" vertical="center" wrapText="1"/>
    </xf>
    <xf numFmtId="0" fontId="2" fillId="0" borderId="0" xfId="2" applyFill="1" applyBorder="1" applyAlignment="1">
      <alignment vertical="center" wrapText="1"/>
    </xf>
    <xf numFmtId="0" fontId="2" fillId="2" borderId="1" xfId="2" applyFill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3" borderId="0" xfId="0" applyFont="1" applyFill="1"/>
    <xf numFmtId="0" fontId="39" fillId="3" borderId="0" xfId="0" applyFont="1" applyFill="1" applyAlignment="1">
      <alignment horizontal="center"/>
    </xf>
    <xf numFmtId="0" fontId="43" fillId="3" borderId="0" xfId="0" applyFont="1" applyFill="1" applyAlignment="1">
      <alignment horizontal="center" wrapText="1"/>
    </xf>
    <xf numFmtId="0" fontId="44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47" fillId="3" borderId="0" xfId="0" applyFont="1" applyFill="1"/>
    <xf numFmtId="0" fontId="48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34" fillId="3" borderId="18" xfId="0" applyFont="1" applyFill="1" applyBorder="1" applyAlignment="1" applyProtection="1">
      <alignment horizontal="center" vertical="center" wrapText="1"/>
      <protection locked="0"/>
    </xf>
    <xf numFmtId="0" fontId="30" fillId="3" borderId="18" xfId="0" applyFont="1" applyFill="1" applyBorder="1" applyAlignment="1" applyProtection="1">
      <alignment horizontal="center" vertical="center" wrapText="1"/>
      <protection locked="0"/>
    </xf>
    <xf numFmtId="0" fontId="28" fillId="10" borderId="18" xfId="0" applyFont="1" applyFill="1" applyBorder="1" applyAlignment="1" applyProtection="1">
      <alignment horizontal="center" vertical="center" wrapText="1"/>
      <protection locked="0"/>
    </xf>
    <xf numFmtId="0" fontId="49" fillId="0" borderId="18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43" fillId="11" borderId="18" xfId="0" applyFont="1" applyFill="1" applyBorder="1" applyAlignment="1" applyProtection="1">
      <alignment horizontal="center" vertical="center" wrapText="1"/>
      <protection locked="0"/>
    </xf>
    <xf numFmtId="0" fontId="34" fillId="3" borderId="19" xfId="0" applyFont="1" applyFill="1" applyBorder="1" applyAlignment="1" applyProtection="1">
      <alignment horizontal="center" vertical="center" wrapText="1"/>
      <protection locked="0"/>
    </xf>
    <xf numFmtId="0" fontId="30" fillId="3" borderId="19" xfId="0" applyFont="1" applyFill="1" applyBorder="1" applyAlignment="1" applyProtection="1">
      <alignment horizontal="center" vertical="center" wrapText="1"/>
      <protection locked="0"/>
    </xf>
    <xf numFmtId="0" fontId="28" fillId="10" borderId="19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vertical="center" wrapText="1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43" fillId="11" borderId="19" xfId="0" applyFont="1" applyFill="1" applyBorder="1" applyAlignment="1" applyProtection="1">
      <alignment horizontal="center" vertical="center" wrapText="1"/>
      <protection locked="0"/>
    </xf>
    <xf numFmtId="0" fontId="34" fillId="3" borderId="20" xfId="0" applyFont="1" applyFill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 applyProtection="1">
      <alignment horizontal="center" vertical="center" wrapText="1"/>
      <protection locked="0"/>
    </xf>
    <xf numFmtId="0" fontId="28" fillId="10" borderId="20" xfId="0" applyFont="1" applyFill="1" applyBorder="1" applyAlignment="1" applyProtection="1">
      <alignment horizontal="center" vertical="center" wrapText="1"/>
      <protection locked="0"/>
    </xf>
    <xf numFmtId="0" fontId="49" fillId="0" borderId="20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2" fillId="11" borderId="2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 wrapText="1"/>
    </xf>
    <xf numFmtId="0" fontId="26" fillId="0" borderId="3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54" fillId="0" borderId="3" xfId="0" applyFont="1" applyBorder="1" applyAlignment="1" applyProtection="1">
      <alignment horizontal="left" vertical="center" wrapText="1"/>
      <protection locked="0"/>
    </xf>
    <xf numFmtId="49" fontId="30" fillId="0" borderId="18" xfId="0" applyNumberFormat="1" applyFont="1" applyBorder="1" applyAlignment="1" applyProtection="1">
      <alignment horizontal="center" vertical="center" wrapText="1"/>
      <protection locked="0"/>
    </xf>
    <xf numFmtId="49" fontId="30" fillId="0" borderId="19" xfId="0" applyNumberFormat="1" applyFont="1" applyBorder="1" applyAlignment="1" applyProtection="1">
      <alignment horizontal="center" vertical="center" wrapText="1"/>
      <protection locked="0"/>
    </xf>
    <xf numFmtId="49" fontId="30" fillId="0" borderId="20" xfId="0" applyNumberFormat="1" applyFont="1" applyBorder="1" applyAlignment="1" applyProtection="1">
      <alignment horizontal="center" vertical="center" wrapText="1"/>
      <protection locked="0"/>
    </xf>
    <xf numFmtId="0" fontId="43" fillId="0" borderId="20" xfId="0" applyFont="1" applyBorder="1" applyAlignment="1">
      <alignment horizontal="center" vertical="center" wrapText="1"/>
    </xf>
    <xf numFmtId="0" fontId="2" fillId="3" borderId="0" xfId="2" applyFill="1" applyBorder="1" applyAlignment="1">
      <alignment horizontal="center" vertical="center" wrapText="1"/>
    </xf>
    <xf numFmtId="0" fontId="2" fillId="3" borderId="0" xfId="2" applyFill="1" applyBorder="1" applyAlignment="1">
      <alignment horizontal="left" vertical="center" wrapText="1"/>
    </xf>
    <xf numFmtId="0" fontId="44" fillId="3" borderId="0" xfId="0" applyFont="1" applyFill="1" applyAlignment="1">
      <alignment horizontal="center" vertical="center"/>
    </xf>
    <xf numFmtId="0" fontId="56" fillId="3" borderId="0" xfId="0" applyFont="1" applyFill="1" applyAlignment="1">
      <alignment horizontal="center"/>
    </xf>
    <xf numFmtId="0" fontId="17" fillId="0" borderId="0" xfId="0" applyFont="1"/>
    <xf numFmtId="0" fontId="17" fillId="3" borderId="0" xfId="0" applyFont="1" applyFill="1"/>
    <xf numFmtId="0" fontId="26" fillId="3" borderId="0" xfId="0" applyFont="1" applyFill="1" applyAlignment="1">
      <alignment horizontal="left" wrapText="1"/>
    </xf>
    <xf numFmtId="0" fontId="57" fillId="3" borderId="0" xfId="0" applyFont="1" applyFill="1"/>
    <xf numFmtId="0" fontId="25" fillId="11" borderId="0" xfId="0" applyFont="1" applyFill="1" applyAlignment="1" applyProtection="1">
      <alignment vertical="center" wrapText="1"/>
      <protection locked="0"/>
    </xf>
    <xf numFmtId="0" fontId="25" fillId="11" borderId="0" xfId="0" applyFont="1" applyFill="1" applyAlignment="1" applyProtection="1">
      <alignment horizontal="center" wrapText="1"/>
      <protection locked="0"/>
    </xf>
    <xf numFmtId="0" fontId="31" fillId="9" borderId="3" xfId="0" applyFont="1" applyFill="1" applyBorder="1" applyAlignment="1">
      <alignment horizontal="center" vertical="center"/>
    </xf>
    <xf numFmtId="0" fontId="58" fillId="0" borderId="0" xfId="0" applyFont="1"/>
    <xf numFmtId="0" fontId="58" fillId="3" borderId="0" xfId="0" applyFont="1" applyFill="1"/>
    <xf numFmtId="0" fontId="59" fillId="3" borderId="0" xfId="0" applyFont="1" applyFill="1"/>
    <xf numFmtId="43" fontId="28" fillId="9" borderId="3" xfId="4" applyFont="1" applyFill="1" applyBorder="1" applyAlignment="1" applyProtection="1">
      <alignment horizontal="right" vertical="center" wrapText="1"/>
      <protection locked="0"/>
    </xf>
    <xf numFmtId="0" fontId="31" fillId="9" borderId="3" xfId="0" applyFont="1" applyFill="1" applyBorder="1" applyAlignment="1" applyProtection="1">
      <alignment vertical="center" wrapText="1"/>
      <protection locked="0"/>
    </xf>
    <xf numFmtId="0" fontId="60" fillId="11" borderId="18" xfId="0" applyFont="1" applyFill="1" applyBorder="1" applyAlignment="1" applyProtection="1">
      <alignment horizontal="center" vertical="center" wrapText="1"/>
      <protection locked="0"/>
    </xf>
    <xf numFmtId="43" fontId="60" fillId="11" borderId="18" xfId="4" applyFont="1" applyFill="1" applyBorder="1" applyAlignment="1" applyProtection="1">
      <alignment vertical="center" wrapText="1"/>
      <protection locked="0"/>
    </xf>
    <xf numFmtId="0" fontId="60" fillId="11" borderId="18" xfId="0" applyFont="1" applyFill="1" applyBorder="1" applyAlignment="1" applyProtection="1">
      <alignment horizontal="center" vertical="center" wrapText="1"/>
      <protection locked="0"/>
    </xf>
    <xf numFmtId="0" fontId="30" fillId="12" borderId="18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 applyProtection="1">
      <alignment horizontal="center" vertical="center" wrapText="1"/>
      <protection locked="0"/>
    </xf>
    <xf numFmtId="0" fontId="60" fillId="0" borderId="3" xfId="0" applyFont="1" applyBorder="1" applyAlignment="1">
      <alignment vertical="center" wrapText="1"/>
    </xf>
    <xf numFmtId="0" fontId="61" fillId="3" borderId="18" xfId="0" applyFont="1" applyFill="1" applyBorder="1" applyAlignment="1">
      <alignment vertical="center" wrapText="1"/>
    </xf>
    <xf numFmtId="0" fontId="60" fillId="11" borderId="19" xfId="0" applyFont="1" applyFill="1" applyBorder="1" applyAlignment="1" applyProtection="1">
      <alignment horizontal="center" vertical="center" wrapText="1"/>
      <protection locked="0"/>
    </xf>
    <xf numFmtId="43" fontId="30" fillId="13" borderId="20" xfId="4" applyFont="1" applyFill="1" applyBorder="1" applyAlignment="1" applyProtection="1">
      <alignment vertical="center" wrapText="1"/>
      <protection locked="0"/>
    </xf>
    <xf numFmtId="0" fontId="30" fillId="13" borderId="20" xfId="0" applyFont="1" applyFill="1" applyBorder="1" applyAlignment="1" applyProtection="1">
      <alignment horizontal="center" vertical="center" wrapText="1"/>
      <protection locked="0"/>
    </xf>
    <xf numFmtId="0" fontId="30" fillId="13" borderId="20" xfId="0" applyFont="1" applyFill="1" applyBorder="1" applyAlignment="1">
      <alignment horizontal="center" vertical="center" wrapText="1"/>
    </xf>
    <xf numFmtId="43" fontId="60" fillId="11" borderId="18" xfId="4" applyFont="1" applyFill="1" applyBorder="1" applyAlignment="1">
      <alignment horizontal="center" vertical="center" wrapText="1"/>
    </xf>
    <xf numFmtId="0" fontId="60" fillId="11" borderId="18" xfId="0" applyFont="1" applyFill="1" applyBorder="1" applyAlignment="1">
      <alignment horizontal="center" vertical="center" wrapText="1"/>
    </xf>
    <xf numFmtId="0" fontId="30" fillId="12" borderId="18" xfId="5" applyNumberFormat="1" applyFont="1" applyFill="1" applyBorder="1" applyAlignment="1">
      <alignment horizontal="center" vertical="center" wrapText="1"/>
    </xf>
    <xf numFmtId="0" fontId="30" fillId="12" borderId="18" xfId="0" applyFont="1" applyFill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/>
    </xf>
    <xf numFmtId="0" fontId="60" fillId="3" borderId="18" xfId="0" applyFont="1" applyFill="1" applyBorder="1" applyAlignment="1" applyProtection="1">
      <alignment horizontal="center" vertical="center" wrapText="1"/>
      <protection locked="0"/>
    </xf>
    <xf numFmtId="43" fontId="60" fillId="11" borderId="19" xfId="4" applyFont="1" applyFill="1" applyBorder="1" applyAlignment="1">
      <alignment horizontal="center" vertical="center" wrapText="1"/>
    </xf>
    <xf numFmtId="0" fontId="60" fillId="11" borderId="19" xfId="0" applyFont="1" applyFill="1" applyBorder="1" applyAlignment="1">
      <alignment horizontal="center" vertical="center" wrapText="1"/>
    </xf>
    <xf numFmtId="0" fontId="30" fillId="12" borderId="19" xfId="5" applyNumberFormat="1" applyFont="1" applyFill="1" applyBorder="1" applyAlignment="1">
      <alignment horizontal="center" vertical="center" wrapText="1"/>
    </xf>
    <xf numFmtId="0" fontId="30" fillId="12" borderId="19" xfId="0" applyFont="1" applyFill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0" fontId="60" fillId="11" borderId="20" xfId="0" applyFont="1" applyFill="1" applyBorder="1" applyAlignment="1" applyProtection="1">
      <alignment horizontal="center" vertical="center" wrapText="1"/>
      <protection locked="0"/>
    </xf>
    <xf numFmtId="0" fontId="60" fillId="3" borderId="19" xfId="0" applyFont="1" applyFill="1" applyBorder="1" applyAlignment="1" applyProtection="1">
      <alignment horizontal="center" vertical="center" wrapText="1"/>
      <protection locked="0"/>
    </xf>
    <xf numFmtId="0" fontId="60" fillId="11" borderId="3" xfId="0" applyFont="1" applyFill="1" applyBorder="1" applyAlignment="1" applyProtection="1">
      <alignment vertical="center" wrapText="1"/>
      <protection locked="0"/>
    </xf>
    <xf numFmtId="43" fontId="60" fillId="11" borderId="20" xfId="4" applyFont="1" applyFill="1" applyBorder="1" applyAlignment="1">
      <alignment horizontal="center" vertical="center" wrapText="1"/>
    </xf>
    <xf numFmtId="0" fontId="60" fillId="11" borderId="20" xfId="0" applyFont="1" applyFill="1" applyBorder="1" applyAlignment="1">
      <alignment horizontal="center" vertical="center" wrapText="1"/>
    </xf>
    <xf numFmtId="0" fontId="30" fillId="12" borderId="20" xfId="5" applyNumberFormat="1" applyFont="1" applyFill="1" applyBorder="1" applyAlignment="1">
      <alignment horizontal="center" vertical="center" wrapText="1"/>
    </xf>
    <xf numFmtId="0" fontId="30" fillId="12" borderId="20" xfId="0" applyFont="1" applyFill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/>
    </xf>
    <xf numFmtId="0" fontId="60" fillId="3" borderId="20" xfId="0" applyFont="1" applyFill="1" applyBorder="1" applyAlignment="1" applyProtection="1">
      <alignment horizontal="center" vertical="center" wrapText="1"/>
      <protection locked="0"/>
    </xf>
    <xf numFmtId="0" fontId="60" fillId="11" borderId="18" xfId="0" applyFont="1" applyFill="1" applyBorder="1" applyAlignment="1">
      <alignment horizontal="center" vertical="top" wrapText="1"/>
    </xf>
    <xf numFmtId="0" fontId="30" fillId="11" borderId="18" xfId="0" applyFont="1" applyFill="1" applyBorder="1" applyAlignment="1">
      <alignment horizontal="center" vertical="center" wrapText="1"/>
    </xf>
    <xf numFmtId="0" fontId="60" fillId="11" borderId="20" xfId="0" applyFont="1" applyFill="1" applyBorder="1" applyAlignment="1">
      <alignment horizontal="center" vertical="top" wrapText="1"/>
    </xf>
    <xf numFmtId="0" fontId="30" fillId="11" borderId="19" xfId="0" applyFont="1" applyFill="1" applyBorder="1" applyAlignment="1">
      <alignment horizontal="center" vertical="center" wrapText="1"/>
    </xf>
    <xf numFmtId="43" fontId="60" fillId="11" borderId="3" xfId="4" applyFont="1" applyFill="1" applyBorder="1" applyAlignment="1">
      <alignment vertical="center" wrapText="1"/>
    </xf>
    <xf numFmtId="0" fontId="60" fillId="11" borderId="3" xfId="0" applyFont="1" applyFill="1" applyBorder="1" applyAlignment="1">
      <alignment horizontal="center" vertical="top" wrapText="1"/>
    </xf>
    <xf numFmtId="43" fontId="60" fillId="11" borderId="3" xfId="4" applyFont="1" applyFill="1" applyBorder="1" applyAlignment="1">
      <alignment horizontal="right" vertical="center" wrapText="1"/>
    </xf>
    <xf numFmtId="0" fontId="60" fillId="11" borderId="3" xfId="0" applyFont="1" applyFill="1" applyBorder="1" applyAlignment="1">
      <alignment horizontal="center" vertical="center" wrapText="1"/>
    </xf>
    <xf numFmtId="43" fontId="60" fillId="11" borderId="18" xfId="4" applyFont="1" applyFill="1" applyBorder="1" applyAlignment="1">
      <alignment horizontal="left" vertical="center" wrapText="1"/>
    </xf>
    <xf numFmtId="43" fontId="60" fillId="11" borderId="20" xfId="4" applyFont="1" applyFill="1" applyBorder="1" applyAlignment="1">
      <alignment horizontal="left" vertical="center" wrapText="1"/>
    </xf>
    <xf numFmtId="43" fontId="60" fillId="11" borderId="18" xfId="4" applyFont="1" applyFill="1" applyBorder="1" applyAlignment="1">
      <alignment vertical="center" wrapText="1"/>
    </xf>
    <xf numFmtId="0" fontId="60" fillId="11" borderId="18" xfId="0" applyFont="1" applyFill="1" applyBorder="1" applyAlignment="1">
      <alignment horizontal="center" vertical="center" wrapText="1"/>
    </xf>
    <xf numFmtId="0" fontId="60" fillId="0" borderId="3" xfId="0" applyFont="1" applyBorder="1" applyAlignment="1" applyProtection="1">
      <alignment horizontal="center" vertical="center" wrapText="1"/>
      <protection locked="0"/>
    </xf>
    <xf numFmtId="0" fontId="30" fillId="11" borderId="20" xfId="0" applyFont="1" applyFill="1" applyBorder="1" applyAlignment="1">
      <alignment horizontal="center" vertical="center" wrapText="1"/>
    </xf>
    <xf numFmtId="43" fontId="61" fillId="0" borderId="0" xfId="4" applyFont="1"/>
    <xf numFmtId="0" fontId="61" fillId="0" borderId="0" xfId="0" applyFont="1"/>
    <xf numFmtId="0" fontId="60" fillId="11" borderId="3" xfId="0" applyFont="1" applyFill="1" applyBorder="1" applyAlignment="1">
      <alignment vertical="center" wrapText="1"/>
    </xf>
    <xf numFmtId="0" fontId="60" fillId="11" borderId="18" xfId="0" applyFont="1" applyFill="1" applyBorder="1" applyAlignment="1">
      <alignment vertical="center" wrapText="1"/>
    </xf>
    <xf numFmtId="0" fontId="30" fillId="12" borderId="18" xfId="0" applyFont="1" applyFill="1" applyBorder="1" applyAlignment="1">
      <alignment vertical="center" wrapText="1"/>
    </xf>
    <xf numFmtId="9" fontId="30" fillId="11" borderId="3" xfId="0" applyNumberFormat="1" applyFont="1" applyFill="1" applyBorder="1" applyAlignment="1">
      <alignment horizontal="center" vertical="center" wrapText="1"/>
    </xf>
    <xf numFmtId="43" fontId="60" fillId="11" borderId="18" xfId="4" applyFont="1" applyFill="1" applyBorder="1" applyAlignment="1">
      <alignment vertical="center" wrapText="1"/>
    </xf>
    <xf numFmtId="0" fontId="60" fillId="3" borderId="18" xfId="0" applyFont="1" applyFill="1" applyBorder="1" applyAlignment="1">
      <alignment horizontal="center" vertical="center" wrapText="1"/>
    </xf>
    <xf numFmtId="43" fontId="60" fillId="11" borderId="19" xfId="4" applyFont="1" applyFill="1" applyBorder="1" applyAlignment="1">
      <alignment vertical="center" wrapText="1"/>
    </xf>
    <xf numFmtId="0" fontId="60" fillId="3" borderId="19" xfId="0" applyFont="1" applyFill="1" applyBorder="1" applyAlignment="1">
      <alignment horizontal="center" vertical="center" wrapText="1"/>
    </xf>
    <xf numFmtId="43" fontId="60" fillId="11" borderId="20" xfId="4" applyFont="1" applyFill="1" applyBorder="1" applyAlignment="1">
      <alignment vertical="center" wrapText="1"/>
    </xf>
    <xf numFmtId="0" fontId="60" fillId="3" borderId="20" xfId="0" applyFont="1" applyFill="1" applyBorder="1" applyAlignment="1">
      <alignment horizontal="center" vertical="center" wrapText="1"/>
    </xf>
    <xf numFmtId="43" fontId="30" fillId="3" borderId="18" xfId="4" applyFont="1" applyFill="1" applyBorder="1" applyAlignment="1">
      <alignment horizontal="center" vertical="center" wrapText="1"/>
    </xf>
    <xf numFmtId="0" fontId="60" fillId="11" borderId="3" xfId="0" applyFont="1" applyFill="1" applyBorder="1" applyAlignment="1" applyProtection="1">
      <alignment horizontal="center" vertical="center" wrapText="1"/>
      <protection locked="0"/>
    </xf>
    <xf numFmtId="43" fontId="30" fillId="3" borderId="20" xfId="4" applyFont="1" applyFill="1" applyBorder="1" applyAlignment="1">
      <alignment horizontal="center" vertical="center" wrapText="1"/>
    </xf>
    <xf numFmtId="43" fontId="60" fillId="14" borderId="18" xfId="4" applyFont="1" applyFill="1" applyBorder="1" applyAlignment="1">
      <alignment horizontal="center" vertical="center" wrapText="1"/>
    </xf>
    <xf numFmtId="0" fontId="60" fillId="14" borderId="18" xfId="0" applyFont="1" applyFill="1" applyBorder="1" applyAlignment="1">
      <alignment horizontal="center" vertical="center" wrapText="1"/>
    </xf>
    <xf numFmtId="0" fontId="32" fillId="12" borderId="18" xfId="0" applyFont="1" applyFill="1" applyBorder="1" applyAlignment="1">
      <alignment horizontal="center" vertical="center" wrapText="1"/>
    </xf>
    <xf numFmtId="0" fontId="30" fillId="14" borderId="18" xfId="4" applyNumberFormat="1" applyFont="1" applyFill="1" applyBorder="1" applyAlignment="1">
      <alignment horizontal="center" vertical="center" wrapText="1"/>
    </xf>
    <xf numFmtId="0" fontId="60" fillId="14" borderId="18" xfId="0" applyFont="1" applyFill="1" applyBorder="1" applyAlignment="1">
      <alignment horizontal="left" vertical="center" wrapText="1"/>
    </xf>
    <xf numFmtId="9" fontId="60" fillId="14" borderId="18" xfId="0" applyNumberFormat="1" applyFont="1" applyFill="1" applyBorder="1" applyAlignment="1">
      <alignment horizontal="center" vertical="center" wrapText="1"/>
    </xf>
    <xf numFmtId="0" fontId="60" fillId="14" borderId="22" xfId="0" applyFont="1" applyFill="1" applyBorder="1" applyAlignment="1" applyProtection="1">
      <alignment horizontal="center" vertical="center" wrapText="1"/>
      <protection locked="0"/>
    </xf>
    <xf numFmtId="43" fontId="60" fillId="14" borderId="19" xfId="4" applyFont="1" applyFill="1" applyBorder="1" applyAlignment="1">
      <alignment horizontal="center" vertical="center" wrapText="1"/>
    </xf>
    <xf numFmtId="0" fontId="60" fillId="14" borderId="19" xfId="0" applyFont="1" applyFill="1" applyBorder="1" applyAlignment="1">
      <alignment horizontal="center" vertical="center" wrapText="1"/>
    </xf>
    <xf numFmtId="0" fontId="32" fillId="12" borderId="19" xfId="0" applyFont="1" applyFill="1" applyBorder="1" applyAlignment="1">
      <alignment horizontal="center" vertical="center" wrapText="1"/>
    </xf>
    <xf numFmtId="0" fontId="30" fillId="14" borderId="19" xfId="4" applyNumberFormat="1" applyFont="1" applyFill="1" applyBorder="1" applyAlignment="1">
      <alignment horizontal="center" vertical="center" wrapText="1"/>
    </xf>
    <xf numFmtId="0" fontId="60" fillId="14" borderId="19" xfId="0" applyFont="1" applyFill="1" applyBorder="1" applyAlignment="1">
      <alignment horizontal="left" vertical="center" wrapText="1"/>
    </xf>
    <xf numFmtId="9" fontId="60" fillId="14" borderId="19" xfId="0" applyNumberFormat="1" applyFont="1" applyFill="1" applyBorder="1" applyAlignment="1">
      <alignment horizontal="center" vertical="center" wrapText="1"/>
    </xf>
    <xf numFmtId="0" fontId="60" fillId="14" borderId="20" xfId="0" applyFont="1" applyFill="1" applyBorder="1" applyAlignment="1">
      <alignment horizontal="left" vertical="center" wrapText="1"/>
    </xf>
    <xf numFmtId="43" fontId="60" fillId="14" borderId="20" xfId="4" applyFont="1" applyFill="1" applyBorder="1" applyAlignment="1">
      <alignment horizontal="center" vertical="center" wrapText="1"/>
    </xf>
    <xf numFmtId="0" fontId="60" fillId="14" borderId="20" xfId="0" applyFont="1" applyFill="1" applyBorder="1" applyAlignment="1">
      <alignment horizontal="center" vertical="center" wrapText="1"/>
    </xf>
    <xf numFmtId="0" fontId="32" fillId="12" borderId="20" xfId="0" applyFont="1" applyFill="1" applyBorder="1" applyAlignment="1">
      <alignment horizontal="center" vertical="center" wrapText="1"/>
    </xf>
    <xf numFmtId="0" fontId="30" fillId="14" borderId="20" xfId="4" applyNumberFormat="1" applyFont="1" applyFill="1" applyBorder="1" applyAlignment="1">
      <alignment horizontal="center" vertical="center" wrapText="1"/>
    </xf>
    <xf numFmtId="0" fontId="60" fillId="14" borderId="3" xfId="0" applyFont="1" applyFill="1" applyBorder="1" applyAlignment="1">
      <alignment vertical="center" wrapText="1"/>
    </xf>
    <xf numFmtId="9" fontId="60" fillId="14" borderId="20" xfId="0" applyNumberFormat="1" applyFont="1" applyFill="1" applyBorder="1" applyAlignment="1">
      <alignment horizontal="center" vertical="center" wrapText="1"/>
    </xf>
    <xf numFmtId="0" fontId="60" fillId="14" borderId="23" xfId="0" applyFont="1" applyFill="1" applyBorder="1" applyAlignment="1" applyProtection="1">
      <alignment horizontal="center" vertical="center" wrapText="1"/>
      <protection locked="0"/>
    </xf>
    <xf numFmtId="0" fontId="65" fillId="15" borderId="3" xfId="3" applyFont="1" applyFill="1" applyBorder="1" applyAlignment="1">
      <alignment horizontal="center" vertical="center" wrapText="1"/>
    </xf>
    <xf numFmtId="0" fontId="65" fillId="15" borderId="3" xfId="3" applyFont="1" applyFill="1" applyBorder="1" applyAlignment="1">
      <alignment horizontal="center" vertical="center" wrapText="1"/>
    </xf>
    <xf numFmtId="0" fontId="65" fillId="15" borderId="18" xfId="3" applyFont="1" applyFill="1" applyBorder="1" applyAlignment="1">
      <alignment horizontal="center" vertical="center" wrapText="1"/>
    </xf>
    <xf numFmtId="0" fontId="65" fillId="15" borderId="20" xfId="3" applyFont="1" applyFill="1" applyBorder="1" applyAlignment="1">
      <alignment horizontal="center" vertical="center" wrapText="1"/>
    </xf>
    <xf numFmtId="0" fontId="65" fillId="15" borderId="19" xfId="3" applyFont="1" applyFill="1" applyBorder="1" applyAlignment="1">
      <alignment horizontal="center" vertical="center" wrapText="1"/>
    </xf>
    <xf numFmtId="0" fontId="25" fillId="0" borderId="0" xfId="0" applyFont="1"/>
    <xf numFmtId="0" fontId="57" fillId="0" borderId="0" xfId="0" applyFont="1"/>
    <xf numFmtId="0" fontId="66" fillId="3" borderId="0" xfId="2" applyFont="1" applyFill="1" applyBorder="1" applyAlignment="1">
      <alignment horizontal="center" vertical="center" wrapText="1"/>
    </xf>
    <xf numFmtId="0" fontId="67" fillId="3" borderId="0" xfId="2" applyFont="1" applyFill="1" applyBorder="1" applyAlignment="1">
      <alignment horizontal="center" vertical="center" wrapText="1"/>
    </xf>
    <xf numFmtId="0" fontId="66" fillId="3" borderId="0" xfId="2" applyFont="1" applyFill="1" applyBorder="1" applyAlignment="1">
      <alignment horizontal="left" vertical="center" wrapText="1"/>
    </xf>
    <xf numFmtId="0" fontId="66" fillId="9" borderId="21" xfId="2" applyFont="1" applyFill="1" applyBorder="1" applyAlignment="1">
      <alignment vertical="center" wrapText="1"/>
    </xf>
    <xf numFmtId="0" fontId="67" fillId="9" borderId="21" xfId="2" applyFont="1" applyFill="1" applyBorder="1" applyAlignment="1">
      <alignment vertical="center" wrapText="1"/>
    </xf>
    <xf numFmtId="0" fontId="66" fillId="9" borderId="1" xfId="2" applyFont="1" applyFill="1" applyAlignment="1">
      <alignment horizontal="left" vertical="center" wrapText="1"/>
    </xf>
    <xf numFmtId="0" fontId="66" fillId="9" borderId="1" xfId="2" applyFont="1" applyFill="1" applyAlignment="1">
      <alignment vertical="center" wrapText="1"/>
    </xf>
    <xf numFmtId="0" fontId="67" fillId="9" borderId="1" xfId="2" applyFont="1" applyFill="1" applyAlignment="1">
      <alignment vertical="center" wrapText="1"/>
    </xf>
    <xf numFmtId="0" fontId="66" fillId="9" borderId="21" xfId="2" applyFont="1" applyFill="1" applyBorder="1" applyAlignment="1">
      <alignment horizontal="left" vertical="center" wrapText="1"/>
    </xf>
    <xf numFmtId="0" fontId="66" fillId="9" borderId="1" xfId="2" applyFont="1" applyFill="1" applyAlignment="1">
      <alignment horizontal="left" vertical="center"/>
    </xf>
    <xf numFmtId="0" fontId="68" fillId="3" borderId="0" xfId="0" applyFont="1" applyFill="1" applyAlignment="1">
      <alignment horizontal="center"/>
    </xf>
    <xf numFmtId="0" fontId="68" fillId="3" borderId="0" xfId="0" applyFont="1" applyFill="1" applyAlignment="1">
      <alignment horizontal="center" wrapText="1"/>
    </xf>
    <xf numFmtId="0" fontId="44" fillId="3" borderId="0" xfId="0" applyFont="1" applyFill="1"/>
    <xf numFmtId="0" fontId="69" fillId="3" borderId="0" xfId="0" applyFont="1" applyFill="1"/>
    <xf numFmtId="3" fontId="28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70" fillId="0" borderId="18" xfId="0" applyFont="1" applyBorder="1" applyAlignment="1" applyProtection="1">
      <alignment horizontal="center" vertical="center" wrapText="1"/>
      <protection locked="0"/>
    </xf>
    <xf numFmtId="0" fontId="71" fillId="0" borderId="3" xfId="0" applyFont="1" applyBorder="1" applyAlignment="1" applyProtection="1">
      <alignment vertical="center" wrapText="1"/>
      <protection locked="0"/>
    </xf>
    <xf numFmtId="0" fontId="28" fillId="10" borderId="3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70" fillId="0" borderId="19" xfId="0" applyFont="1" applyBorder="1" applyAlignment="1" applyProtection="1">
      <alignment horizontal="center" vertical="center" wrapText="1"/>
      <protection locked="0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28" fillId="10" borderId="18" xfId="0" applyFont="1" applyFill="1" applyBorder="1" applyAlignment="1" applyProtection="1">
      <alignment horizontal="center" vertical="center" wrapText="1"/>
      <protection locked="0"/>
    </xf>
    <xf numFmtId="0" fontId="70" fillId="10" borderId="18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49" fontId="70" fillId="0" borderId="18" xfId="0" applyNumberFormat="1" applyFont="1" applyBorder="1" applyAlignment="1" applyProtection="1">
      <alignment horizontal="center" vertical="center" wrapText="1"/>
      <protection locked="0"/>
    </xf>
    <xf numFmtId="0" fontId="70" fillId="0" borderId="18" xfId="0" applyFont="1" applyBorder="1" applyAlignment="1" applyProtection="1">
      <alignment horizontal="center" vertical="center" wrapText="1"/>
      <protection locked="0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70" fillId="10" borderId="18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49" fontId="70" fillId="0" borderId="18" xfId="0" applyNumberFormat="1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71" fillId="0" borderId="19" xfId="0" applyFont="1" applyBorder="1" applyAlignment="1" applyProtection="1">
      <alignment horizontal="center" vertical="center" wrapText="1"/>
      <protection locked="0"/>
    </xf>
    <xf numFmtId="0" fontId="70" fillId="10" borderId="19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49" fontId="70" fillId="0" borderId="20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49" fontId="70" fillId="0" borderId="3" xfId="0" applyNumberFormat="1" applyFont="1" applyBorder="1" applyAlignment="1" applyProtection="1">
      <alignment horizontal="left" vertical="center" wrapText="1"/>
      <protection locked="0"/>
    </xf>
    <xf numFmtId="0" fontId="71" fillId="0" borderId="20" xfId="0" applyFont="1" applyBorder="1" applyAlignment="1" applyProtection="1">
      <alignment horizontal="center" vertical="center" wrapText="1"/>
      <protection locked="0"/>
    </xf>
    <xf numFmtId="0" fontId="70" fillId="10" borderId="20" xfId="0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70" fillId="0" borderId="20" xfId="0" applyFont="1" applyBorder="1" applyAlignment="1" applyProtection="1">
      <alignment horizontal="center" vertical="center" wrapText="1"/>
      <protection locked="0"/>
    </xf>
    <xf numFmtId="0" fontId="28" fillId="10" borderId="3" xfId="0" applyFont="1" applyFill="1" applyBorder="1" applyAlignment="1" applyProtection="1">
      <alignment vertical="center" wrapText="1"/>
      <protection locked="0"/>
    </xf>
    <xf numFmtId="49" fontId="70" fillId="0" borderId="3" xfId="0" applyNumberFormat="1" applyFont="1" applyBorder="1" applyAlignment="1" applyProtection="1">
      <alignment vertical="center" wrapText="1"/>
      <protection locked="0"/>
    </xf>
    <xf numFmtId="0" fontId="70" fillId="0" borderId="3" xfId="0" applyFont="1" applyBorder="1" applyAlignment="1" applyProtection="1">
      <alignment vertical="center" wrapText="1"/>
      <protection locked="0"/>
    </xf>
    <xf numFmtId="0" fontId="71" fillId="0" borderId="3" xfId="0" applyFont="1" applyBorder="1" applyAlignment="1" applyProtection="1">
      <alignment horizontal="left" vertical="center" wrapText="1"/>
      <protection locked="0"/>
    </xf>
    <xf numFmtId="0" fontId="70" fillId="10" borderId="3" xfId="0" applyFont="1" applyFill="1" applyBorder="1" applyAlignment="1" applyProtection="1">
      <alignment horizontal="center" vertical="center" wrapText="1"/>
      <protection locked="0"/>
    </xf>
    <xf numFmtId="49" fontId="70" fillId="0" borderId="3" xfId="0" applyNumberFormat="1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73" fillId="10" borderId="3" xfId="3" applyFont="1" applyFill="1" applyBorder="1" applyAlignment="1">
      <alignment horizontal="center" vertical="center" wrapText="1"/>
    </xf>
    <xf numFmtId="0" fontId="73" fillId="10" borderId="3" xfId="3" applyFont="1" applyFill="1" applyBorder="1" applyAlignment="1">
      <alignment horizontal="center" vertical="center" wrapText="1"/>
    </xf>
    <xf numFmtId="0" fontId="73" fillId="10" borderId="18" xfId="3" applyFont="1" applyFill="1" applyBorder="1" applyAlignment="1">
      <alignment horizontal="center" vertical="center" wrapText="1"/>
    </xf>
    <xf numFmtId="0" fontId="73" fillId="10" borderId="20" xfId="3" applyFont="1" applyFill="1" applyBorder="1" applyAlignment="1">
      <alignment horizontal="center" vertical="center" wrapText="1"/>
    </xf>
    <xf numFmtId="0" fontId="73" fillId="10" borderId="19" xfId="3" applyFont="1" applyFill="1" applyBorder="1" applyAlignment="1">
      <alignment horizontal="center" vertical="center" wrapText="1"/>
    </xf>
    <xf numFmtId="0" fontId="65" fillId="9" borderId="21" xfId="2" applyFont="1" applyFill="1" applyBorder="1" applyAlignment="1">
      <alignment vertical="center" wrapText="1"/>
    </xf>
    <xf numFmtId="0" fontId="65" fillId="9" borderId="1" xfId="2" applyFont="1" applyFill="1" applyAlignment="1">
      <alignment horizontal="left" vertical="center" wrapText="1"/>
    </xf>
    <xf numFmtId="0" fontId="65" fillId="9" borderId="1" xfId="2" applyFont="1" applyFill="1" applyAlignment="1">
      <alignment horizontal="left" vertical="center" wrapText="1"/>
    </xf>
    <xf numFmtId="0" fontId="65" fillId="9" borderId="1" xfId="2" applyFont="1" applyFill="1" applyAlignment="1">
      <alignment horizontal="center" vertical="center" wrapText="1"/>
    </xf>
    <xf numFmtId="0" fontId="74" fillId="0" borderId="0" xfId="0" applyFont="1" applyAlignment="1">
      <alignment horizontal="center"/>
    </xf>
    <xf numFmtId="44" fontId="28" fillId="5" borderId="3" xfId="1" applyFont="1" applyFill="1" applyBorder="1" applyAlignment="1" applyProtection="1">
      <alignment horizontal="right" vertical="center" wrapText="1"/>
      <protection locked="0"/>
    </xf>
    <xf numFmtId="0" fontId="25" fillId="5" borderId="3" xfId="0" applyFont="1" applyFill="1" applyBorder="1"/>
    <xf numFmtId="4" fontId="70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70" fillId="3" borderId="18" xfId="0" applyFont="1" applyFill="1" applyBorder="1" applyAlignment="1" applyProtection="1">
      <alignment horizontal="center" vertical="center" wrapText="1"/>
      <protection locked="0"/>
    </xf>
    <xf numFmtId="0" fontId="71" fillId="3" borderId="18" xfId="0" applyFont="1" applyFill="1" applyBorder="1" applyAlignment="1" applyProtection="1">
      <alignment horizontal="center" vertical="center" wrapText="1"/>
      <protection locked="0"/>
    </xf>
    <xf numFmtId="0" fontId="70" fillId="10" borderId="18" xfId="0" applyFont="1" applyFill="1" applyBorder="1" applyAlignment="1" applyProtection="1">
      <alignment horizontal="left" vertical="center" wrapText="1"/>
      <protection locked="0"/>
    </xf>
    <xf numFmtId="0" fontId="49" fillId="3" borderId="18" xfId="0" applyFont="1" applyFill="1" applyBorder="1" applyAlignment="1" applyProtection="1">
      <alignment horizontal="left" vertical="center" wrapText="1"/>
      <protection locked="0"/>
    </xf>
    <xf numFmtId="0" fontId="71" fillId="0" borderId="3" xfId="0" applyFont="1" applyBorder="1" applyAlignment="1">
      <alignment horizontal="left" vertical="center" wrapText="1"/>
    </xf>
    <xf numFmtId="0" fontId="25" fillId="3" borderId="18" xfId="0" applyFont="1" applyFill="1" applyBorder="1" applyAlignment="1" applyProtection="1">
      <alignment horizontal="center" vertical="center" wrapText="1"/>
      <protection locked="0"/>
    </xf>
    <xf numFmtId="0" fontId="70" fillId="0" borderId="18" xfId="0" applyFont="1" applyBorder="1" applyAlignment="1">
      <alignment horizontal="center" vertical="center" wrapText="1"/>
    </xf>
    <xf numFmtId="4" fontId="70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70" fillId="3" borderId="19" xfId="0" applyFont="1" applyFill="1" applyBorder="1" applyAlignment="1" applyProtection="1">
      <alignment horizontal="center" vertical="center" wrapText="1"/>
      <protection locked="0"/>
    </xf>
    <xf numFmtId="0" fontId="71" fillId="3" borderId="19" xfId="0" applyFont="1" applyFill="1" applyBorder="1" applyAlignment="1" applyProtection="1">
      <alignment horizontal="center" vertical="center" wrapText="1"/>
      <protection locked="0"/>
    </xf>
    <xf numFmtId="0" fontId="70" fillId="10" borderId="19" xfId="0" applyFont="1" applyFill="1" applyBorder="1" applyAlignment="1" applyProtection="1">
      <alignment horizontal="left" vertical="center" wrapText="1"/>
      <protection locked="0"/>
    </xf>
    <xf numFmtId="0" fontId="49" fillId="3" borderId="19" xfId="0" applyFont="1" applyFill="1" applyBorder="1" applyAlignment="1" applyProtection="1">
      <alignment horizontal="left" vertical="center" wrapText="1"/>
      <protection locked="0"/>
    </xf>
    <xf numFmtId="0" fontId="25" fillId="3" borderId="19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Border="1" applyAlignment="1">
      <alignment horizontal="center" vertical="center" wrapText="1"/>
    </xf>
    <xf numFmtId="4" fontId="70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71" fillId="3" borderId="20" xfId="0" applyFont="1" applyFill="1" applyBorder="1" applyAlignment="1" applyProtection="1">
      <alignment horizontal="center" vertical="center" wrapText="1"/>
      <protection locked="0"/>
    </xf>
    <xf numFmtId="9" fontId="70" fillId="10" borderId="20" xfId="0" applyNumberFormat="1" applyFont="1" applyFill="1" applyBorder="1" applyAlignment="1" applyProtection="1">
      <alignment horizontal="left" vertical="center" wrapText="1"/>
      <protection locked="0"/>
    </xf>
    <xf numFmtId="0" fontId="49" fillId="3" borderId="20" xfId="0" applyFont="1" applyFill="1" applyBorder="1" applyAlignment="1" applyProtection="1">
      <alignment horizontal="left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70" fillId="3" borderId="20" xfId="0" applyFont="1" applyFill="1" applyBorder="1" applyAlignment="1" applyProtection="1">
      <alignment horizontal="center" vertical="center" wrapText="1"/>
      <protection locked="0"/>
    </xf>
    <xf numFmtId="4" fontId="70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1" fillId="3" borderId="19" xfId="0" applyFont="1" applyFill="1" applyBorder="1" applyAlignment="1" applyProtection="1">
      <alignment horizontal="center" vertical="center" wrapText="1"/>
      <protection locked="0"/>
    </xf>
    <xf numFmtId="0" fontId="70" fillId="10" borderId="19" xfId="0" applyFont="1" applyFill="1" applyBorder="1" applyAlignment="1" applyProtection="1">
      <alignment horizontal="center" vertical="center" wrapText="1"/>
      <protection locked="0"/>
    </xf>
    <xf numFmtId="0" fontId="32" fillId="3" borderId="19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Border="1" applyAlignment="1" applyProtection="1">
      <alignment horizontal="center" vertical="center" wrapText="1"/>
      <protection locked="0"/>
    </xf>
    <xf numFmtId="0" fontId="70" fillId="3" borderId="20" xfId="0" applyFont="1" applyFill="1" applyBorder="1" applyAlignment="1" applyProtection="1">
      <alignment horizontal="left" vertical="center" wrapText="1"/>
      <protection locked="0"/>
    </xf>
    <xf numFmtId="0" fontId="70" fillId="0" borderId="19" xfId="0" applyFont="1" applyBorder="1" applyAlignment="1">
      <alignment horizontal="center" vertical="center" wrapText="1"/>
    </xf>
    <xf numFmtId="4" fontId="7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 applyProtection="1">
      <alignment horizontal="center" vertical="center" wrapText="1"/>
      <protection locked="0"/>
    </xf>
    <xf numFmtId="4" fontId="70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19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>
      <alignment horizontal="left" vertical="center" wrapText="1"/>
    </xf>
    <xf numFmtId="4" fontId="70" fillId="3" borderId="20" xfId="0" applyNumberFormat="1" applyFont="1" applyFill="1" applyBorder="1" applyAlignment="1" applyProtection="1">
      <alignment horizontal="center" vertical="center" wrapText="1"/>
      <protection locked="0"/>
    </xf>
    <xf numFmtId="9" fontId="70" fillId="10" borderId="20" xfId="0" applyNumberFormat="1" applyFont="1" applyFill="1" applyBorder="1" applyAlignment="1" applyProtection="1">
      <alignment horizontal="center" vertical="center" wrapText="1"/>
      <protection locked="0"/>
    </xf>
    <xf numFmtId="0" fontId="32" fillId="3" borderId="20" xfId="0" applyFont="1" applyFill="1" applyBorder="1" applyAlignment="1" applyProtection="1">
      <alignment horizontal="center" vertical="center" wrapText="1"/>
      <protection locked="0"/>
    </xf>
    <xf numFmtId="0" fontId="70" fillId="0" borderId="20" xfId="0" applyFont="1" applyBorder="1" applyAlignment="1">
      <alignment horizontal="center" vertical="center" wrapText="1"/>
    </xf>
    <xf numFmtId="9" fontId="70" fillId="10" borderId="18" xfId="0" applyNumberFormat="1" applyFont="1" applyFill="1" applyBorder="1" applyAlignment="1" applyProtection="1">
      <alignment horizontal="center" vertical="center" wrapText="1"/>
      <protection locked="0"/>
    </xf>
    <xf numFmtId="0" fontId="49" fillId="3" borderId="18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9" fontId="70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49" fillId="3" borderId="19" xfId="0" applyFont="1" applyFill="1" applyBorder="1" applyAlignment="1" applyProtection="1">
      <alignment horizontal="center" vertical="center" wrapText="1"/>
      <protection locked="0"/>
    </xf>
    <xf numFmtId="0" fontId="49" fillId="3" borderId="20" xfId="0" applyFont="1" applyFill="1" applyBorder="1" applyAlignment="1" applyProtection="1">
      <alignment horizontal="center" vertical="center" wrapText="1"/>
      <protection locked="0"/>
    </xf>
    <xf numFmtId="0" fontId="75" fillId="8" borderId="3" xfId="3" applyFont="1" applyFill="1" applyBorder="1" applyAlignment="1">
      <alignment horizontal="center" vertical="center" wrapText="1"/>
    </xf>
    <xf numFmtId="0" fontId="75" fillId="8" borderId="3" xfId="3" applyFont="1" applyFill="1" applyBorder="1" applyAlignment="1">
      <alignment horizontal="center" vertical="center" wrapText="1"/>
    </xf>
    <xf numFmtId="0" fontId="75" fillId="8" borderId="18" xfId="3" applyFont="1" applyFill="1" applyBorder="1" applyAlignment="1">
      <alignment horizontal="center" vertical="center" wrapText="1"/>
    </xf>
    <xf numFmtId="0" fontId="75" fillId="8" borderId="20" xfId="3" applyFont="1" applyFill="1" applyBorder="1" applyAlignment="1">
      <alignment horizontal="center" vertical="center" wrapText="1"/>
    </xf>
    <xf numFmtId="0" fontId="75" fillId="8" borderId="19" xfId="3" applyFont="1" applyFill="1" applyBorder="1" applyAlignment="1">
      <alignment horizontal="center" vertical="center" wrapText="1"/>
    </xf>
    <xf numFmtId="0" fontId="2" fillId="2" borderId="21" xfId="2" applyFill="1" applyBorder="1" applyAlignment="1">
      <alignment horizontal="left" vertical="center" wrapText="1"/>
    </xf>
    <xf numFmtId="0" fontId="26" fillId="3" borderId="0" xfId="0" applyFont="1" applyFill="1" applyAlignment="1">
      <alignment horizontal="center" wrapText="1"/>
    </xf>
    <xf numFmtId="0" fontId="26" fillId="3" borderId="0" xfId="0" applyFont="1" applyFill="1" applyAlignment="1">
      <alignment horizontal="center"/>
    </xf>
    <xf numFmtId="3" fontId="76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48" fillId="9" borderId="7" xfId="0" applyFont="1" applyFill="1" applyBorder="1" applyAlignment="1">
      <alignment horizontal="right" vertical="center"/>
    </xf>
    <xf numFmtId="0" fontId="48" fillId="9" borderId="5" xfId="0" applyFont="1" applyFill="1" applyBorder="1" applyAlignment="1">
      <alignment horizontal="right" vertical="center"/>
    </xf>
    <xf numFmtId="0" fontId="26" fillId="9" borderId="3" xfId="0" applyFont="1" applyFill="1" applyBorder="1" applyAlignment="1">
      <alignment horizontal="center" vertical="center"/>
    </xf>
    <xf numFmtId="164" fontId="70" fillId="0" borderId="18" xfId="0" applyNumberFormat="1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>
      <alignment horizontal="center" vertical="center" wrapText="1"/>
    </xf>
    <xf numFmtId="164" fontId="70" fillId="0" borderId="20" xfId="0" applyNumberFormat="1" applyFont="1" applyBorder="1" applyAlignment="1" applyProtection="1">
      <alignment horizontal="center" vertical="center" wrapText="1"/>
      <protection locked="0"/>
    </xf>
    <xf numFmtId="9" fontId="25" fillId="0" borderId="20" xfId="0" applyNumberFormat="1" applyFont="1" applyBorder="1" applyAlignment="1" applyProtection="1">
      <alignment horizontal="center" vertical="center"/>
      <protection locked="0"/>
    </xf>
    <xf numFmtId="0" fontId="70" fillId="0" borderId="20" xfId="0" applyFont="1" applyBorder="1" applyAlignment="1" applyProtection="1">
      <alignment vertical="center" wrapText="1"/>
      <protection locked="0"/>
    </xf>
    <xf numFmtId="0" fontId="70" fillId="0" borderId="20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9" fontId="70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70" fillId="0" borderId="18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vertical="center" wrapText="1"/>
    </xf>
    <xf numFmtId="0" fontId="70" fillId="0" borderId="20" xfId="0" applyFont="1" applyBorder="1" applyAlignment="1" applyProtection="1">
      <alignment horizontal="left" vertical="center" wrapText="1"/>
      <protection locked="0"/>
    </xf>
    <xf numFmtId="9" fontId="71" fillId="0" borderId="20" xfId="0" applyNumberFormat="1" applyFont="1" applyBorder="1" applyAlignment="1" applyProtection="1">
      <alignment horizontal="center" vertical="center" wrapText="1"/>
      <protection locked="0"/>
    </xf>
    <xf numFmtId="0" fontId="70" fillId="0" borderId="20" xfId="0" applyFont="1" applyBorder="1" applyAlignment="1" applyProtection="1">
      <alignment vertical="center" wrapText="1"/>
      <protection locked="0"/>
    </xf>
    <xf numFmtId="0" fontId="70" fillId="0" borderId="3" xfId="0" applyFont="1" applyBorder="1" applyAlignment="1" applyProtection="1">
      <alignment horizontal="left" vertical="center" wrapText="1"/>
      <protection locked="0"/>
    </xf>
    <xf numFmtId="0" fontId="70" fillId="0" borderId="18" xfId="0" applyFont="1" applyBorder="1" applyAlignment="1" applyProtection="1">
      <alignment horizontal="left" vertical="center" wrapText="1"/>
      <protection locked="0"/>
    </xf>
    <xf numFmtId="9" fontId="71" fillId="0" borderId="18" xfId="0" applyNumberFormat="1" applyFont="1" applyBorder="1" applyAlignment="1" applyProtection="1">
      <alignment horizontal="center" vertical="center" wrapText="1"/>
      <protection locked="0"/>
    </xf>
    <xf numFmtId="49" fontId="70" fillId="0" borderId="18" xfId="0" applyNumberFormat="1" applyFont="1" applyBorder="1" applyAlignment="1" applyProtection="1">
      <alignment horizontal="left" vertical="center" wrapText="1"/>
      <protection locked="0"/>
    </xf>
    <xf numFmtId="0" fontId="70" fillId="0" borderId="18" xfId="0" applyFont="1" applyBorder="1" applyAlignment="1" applyProtection="1">
      <alignment vertical="center" wrapText="1"/>
      <protection locked="0"/>
    </xf>
    <xf numFmtId="0" fontId="70" fillId="0" borderId="18" xfId="0" applyFont="1" applyBorder="1" applyAlignment="1" applyProtection="1">
      <alignment horizontal="left" vertical="center" wrapText="1"/>
      <protection locked="0"/>
    </xf>
    <xf numFmtId="9" fontId="71" fillId="0" borderId="19" xfId="0" applyNumberFormat="1" applyFont="1" applyBorder="1" applyAlignment="1" applyProtection="1">
      <alignment horizontal="center" vertical="center" wrapText="1"/>
      <protection locked="0"/>
    </xf>
    <xf numFmtId="49" fontId="70" fillId="0" borderId="20" xfId="0" applyNumberFormat="1" applyFont="1" applyBorder="1" applyAlignment="1" applyProtection="1">
      <alignment horizontal="left" vertical="center" wrapText="1"/>
      <protection locked="0"/>
    </xf>
    <xf numFmtId="0" fontId="70" fillId="0" borderId="19" xfId="0" applyFont="1" applyBorder="1" applyAlignment="1" applyProtection="1">
      <alignment vertical="center" wrapText="1"/>
      <protection locked="0"/>
    </xf>
    <xf numFmtId="0" fontId="70" fillId="0" borderId="3" xfId="0" applyFont="1" applyBorder="1" applyAlignment="1" applyProtection="1">
      <alignment horizontal="center" vertical="center" wrapText="1"/>
      <protection locked="0"/>
    </xf>
    <xf numFmtId="9" fontId="70" fillId="0" borderId="19" xfId="0" applyNumberFormat="1" applyFont="1" applyBorder="1" applyAlignment="1" applyProtection="1">
      <alignment horizontal="left" vertical="center" wrapText="1"/>
      <protection locked="0"/>
    </xf>
    <xf numFmtId="9" fontId="70" fillId="0" borderId="20" xfId="0" applyNumberFormat="1" applyFont="1" applyBorder="1" applyAlignment="1" applyProtection="1">
      <alignment horizontal="left" vertical="center" wrapText="1"/>
      <protection locked="0"/>
    </xf>
    <xf numFmtId="0" fontId="60" fillId="0" borderId="19" xfId="0" applyFont="1" applyBorder="1" applyAlignment="1" applyProtection="1">
      <alignment horizontal="center" vertical="center" wrapText="1"/>
      <protection locked="0"/>
    </xf>
    <xf numFmtId="0" fontId="60" fillId="0" borderId="19" xfId="0" applyFont="1" applyBorder="1" applyAlignment="1" applyProtection="1">
      <alignment horizontal="left" vertical="center" wrapText="1"/>
      <protection locked="0"/>
    </xf>
    <xf numFmtId="49" fontId="70" fillId="0" borderId="19" xfId="0" applyNumberFormat="1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vertical="center" wrapText="1"/>
      <protection locked="0"/>
    </xf>
    <xf numFmtId="0" fontId="60" fillId="0" borderId="20" xfId="0" applyFont="1" applyBorder="1" applyAlignment="1" applyProtection="1">
      <alignment horizontal="left" vertical="center" wrapText="1"/>
      <protection locked="0"/>
    </xf>
    <xf numFmtId="0" fontId="60" fillId="0" borderId="3" xfId="0" applyFont="1" applyBorder="1" applyAlignment="1" applyProtection="1">
      <alignment horizontal="left" vertical="center" wrapText="1"/>
      <protection locked="0"/>
    </xf>
    <xf numFmtId="164" fontId="70" fillId="0" borderId="3" xfId="0" applyNumberFormat="1" applyFont="1" applyBorder="1" applyAlignment="1" applyProtection="1">
      <alignment horizontal="center" vertical="center" wrapText="1"/>
      <protection locked="0"/>
    </xf>
    <xf numFmtId="0" fontId="60" fillId="0" borderId="20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65" fillId="10" borderId="3" xfId="3" applyFont="1" applyFill="1" applyBorder="1" applyAlignment="1">
      <alignment horizontal="center" vertical="center" wrapText="1"/>
    </xf>
    <xf numFmtId="0" fontId="65" fillId="10" borderId="3" xfId="3" applyFont="1" applyFill="1" applyBorder="1" applyAlignment="1">
      <alignment horizontal="center" vertical="center" wrapText="1"/>
    </xf>
    <xf numFmtId="0" fontId="65" fillId="10" borderId="18" xfId="3" applyFont="1" applyFill="1" applyBorder="1" applyAlignment="1">
      <alignment horizontal="center" vertical="center" wrapText="1"/>
    </xf>
    <xf numFmtId="0" fontId="65" fillId="10" borderId="20" xfId="3" applyFont="1" applyFill="1" applyBorder="1" applyAlignment="1">
      <alignment horizontal="center" vertical="center" wrapText="1"/>
    </xf>
    <xf numFmtId="0" fontId="65" fillId="10" borderId="19" xfId="3" applyFont="1" applyFill="1" applyBorder="1" applyAlignment="1">
      <alignment horizontal="center" vertical="center" wrapText="1"/>
    </xf>
    <xf numFmtId="0" fontId="75" fillId="3" borderId="0" xfId="2" applyFont="1" applyFill="1" applyBorder="1" applyAlignment="1">
      <alignment horizontal="center" vertical="center" wrapText="1"/>
    </xf>
    <xf numFmtId="0" fontId="75" fillId="3" borderId="0" xfId="2" applyFont="1" applyFill="1" applyBorder="1" applyAlignment="1">
      <alignment horizontal="left" vertical="center" wrapText="1"/>
    </xf>
    <xf numFmtId="0" fontId="65" fillId="9" borderId="21" xfId="2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center"/>
    </xf>
    <xf numFmtId="0" fontId="63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77" fillId="0" borderId="0" xfId="6"/>
    <xf numFmtId="0" fontId="78" fillId="0" borderId="24" xfId="6" applyFont="1" applyBorder="1"/>
    <xf numFmtId="0" fontId="78" fillId="0" borderId="25" xfId="6" applyFont="1" applyBorder="1"/>
    <xf numFmtId="0" fontId="77" fillId="0" borderId="26" xfId="6" applyBorder="1" applyAlignment="1">
      <alignment vertical="center"/>
    </xf>
    <xf numFmtId="0" fontId="77" fillId="0" borderId="26" xfId="6" applyBorder="1" applyAlignment="1">
      <alignment horizontal="center" vertical="center"/>
    </xf>
    <xf numFmtId="0" fontId="77" fillId="0" borderId="26" xfId="6" applyBorder="1"/>
    <xf numFmtId="0" fontId="77" fillId="0" borderId="26" xfId="6" applyBorder="1" applyAlignment="1">
      <alignment vertical="center" wrapText="1"/>
    </xf>
    <xf numFmtId="1" fontId="79" fillId="16" borderId="27" xfId="6" applyNumberFormat="1" applyFont="1" applyFill="1" applyBorder="1" applyAlignment="1">
      <alignment horizontal="left" vertical="center" wrapText="1"/>
    </xf>
    <xf numFmtId="0" fontId="80" fillId="0" borderId="27" xfId="6" applyFont="1" applyBorder="1"/>
    <xf numFmtId="1" fontId="81" fillId="16" borderId="26" xfId="6" applyNumberFormat="1" applyFont="1" applyFill="1" applyBorder="1" applyAlignment="1">
      <alignment horizontal="center" vertical="center"/>
    </xf>
    <xf numFmtId="0" fontId="81" fillId="16" borderId="25" xfId="6" applyFont="1" applyFill="1" applyBorder="1" applyAlignment="1">
      <alignment horizontal="center" vertical="center"/>
    </xf>
    <xf numFmtId="0" fontId="81" fillId="16" borderId="27" xfId="6" applyFont="1" applyFill="1" applyBorder="1" applyAlignment="1">
      <alignment horizontal="left" vertical="center" wrapText="1"/>
    </xf>
    <xf numFmtId="0" fontId="81" fillId="16" borderId="26" xfId="6" applyFont="1" applyFill="1" applyBorder="1" applyAlignment="1">
      <alignment horizontal="center" vertical="center"/>
    </xf>
    <xf numFmtId="0" fontId="81" fillId="16" borderId="26" xfId="6" applyFont="1" applyFill="1" applyBorder="1" applyAlignment="1">
      <alignment horizontal="left" vertical="center" wrapText="1"/>
    </xf>
    <xf numFmtId="0" fontId="81" fillId="16" borderId="26" xfId="6" applyFont="1" applyFill="1" applyBorder="1" applyAlignment="1">
      <alignment horizontal="center" vertical="center" wrapText="1"/>
    </xf>
    <xf numFmtId="0" fontId="80" fillId="0" borderId="26" xfId="6" applyFont="1" applyBorder="1"/>
    <xf numFmtId="0" fontId="80" fillId="17" borderId="0" xfId="6" applyFont="1" applyFill="1"/>
    <xf numFmtId="0" fontId="80" fillId="16" borderId="27" xfId="6" applyFont="1" applyFill="1" applyBorder="1" applyAlignment="1">
      <alignment vertical="center"/>
    </xf>
    <xf numFmtId="0" fontId="80" fillId="16" borderId="26" xfId="6" applyFont="1" applyFill="1" applyBorder="1"/>
    <xf numFmtId="0" fontId="80" fillId="16" borderId="27" xfId="6" applyFont="1" applyFill="1" applyBorder="1"/>
    <xf numFmtId="0" fontId="80" fillId="16" borderId="26" xfId="6" applyFont="1" applyFill="1" applyBorder="1" applyAlignment="1">
      <alignment vertical="center"/>
    </xf>
    <xf numFmtId="0" fontId="80" fillId="16" borderId="24" xfId="6" applyFont="1" applyFill="1" applyBorder="1" applyAlignment="1">
      <alignment vertical="center" wrapText="1"/>
    </xf>
    <xf numFmtId="0" fontId="80" fillId="16" borderId="26" xfId="6" applyFont="1" applyFill="1" applyBorder="1" applyAlignment="1">
      <alignment horizontal="center" vertical="center"/>
    </xf>
    <xf numFmtId="0" fontId="80" fillId="16" borderId="26" xfId="6" applyFont="1" applyFill="1" applyBorder="1" applyAlignment="1">
      <alignment vertical="center" wrapText="1"/>
    </xf>
    <xf numFmtId="0" fontId="82" fillId="16" borderId="26" xfId="6" applyFont="1" applyFill="1" applyBorder="1" applyAlignment="1">
      <alignment horizontal="left" vertical="center" wrapText="1"/>
    </xf>
    <xf numFmtId="0" fontId="80" fillId="16" borderId="26" xfId="6" applyFont="1" applyFill="1" applyBorder="1" applyAlignment="1">
      <alignment horizontal="center" vertical="center" wrapText="1"/>
    </xf>
    <xf numFmtId="0" fontId="83" fillId="16" borderId="26" xfId="6" applyFont="1" applyFill="1" applyBorder="1" applyAlignment="1">
      <alignment horizontal="center" vertical="center" wrapText="1"/>
    </xf>
    <xf numFmtId="0" fontId="78" fillId="0" borderId="28" xfId="6" applyFont="1" applyBorder="1"/>
    <xf numFmtId="0" fontId="78" fillId="0" borderId="29" xfId="6" applyFont="1" applyBorder="1"/>
    <xf numFmtId="0" fontId="84" fillId="16" borderId="26" xfId="6" applyFont="1" applyFill="1" applyBorder="1" applyAlignment="1">
      <alignment vertical="center" wrapText="1"/>
    </xf>
    <xf numFmtId="0" fontId="80" fillId="16" borderId="27" xfId="6" applyFont="1" applyFill="1" applyBorder="1" applyAlignment="1">
      <alignment wrapText="1"/>
    </xf>
    <xf numFmtId="0" fontId="77" fillId="0" borderId="0" xfId="6"/>
    <xf numFmtId="0" fontId="79" fillId="16" borderId="27" xfId="6" applyFont="1" applyFill="1" applyBorder="1" applyAlignment="1">
      <alignment horizontal="left"/>
    </xf>
    <xf numFmtId="0" fontId="82" fillId="16" borderId="0" xfId="6" applyFont="1" applyFill="1" applyAlignment="1">
      <alignment horizontal="left" vertical="center"/>
    </xf>
    <xf numFmtId="0" fontId="82" fillId="16" borderId="29" xfId="6" applyFont="1" applyFill="1" applyBorder="1" applyAlignment="1">
      <alignment horizontal="center" vertical="center" wrapText="1"/>
    </xf>
    <xf numFmtId="0" fontId="81" fillId="17" borderId="0" xfId="6" applyFont="1" applyFill="1"/>
    <xf numFmtId="0" fontId="85" fillId="18" borderId="27" xfId="6" applyFont="1" applyFill="1" applyBorder="1" applyAlignment="1">
      <alignment vertical="center" wrapText="1"/>
    </xf>
    <xf numFmtId="0" fontId="85" fillId="18" borderId="27" xfId="6" applyFont="1" applyFill="1" applyBorder="1" applyAlignment="1">
      <alignment horizontal="center" vertical="center" wrapText="1"/>
    </xf>
    <xf numFmtId="0" fontId="85" fillId="18" borderId="26" xfId="6" applyFont="1" applyFill="1" applyBorder="1" applyAlignment="1">
      <alignment horizontal="center" vertical="center" wrapText="1"/>
    </xf>
    <xf numFmtId="0" fontId="78" fillId="0" borderId="30" xfId="6" applyFont="1" applyBorder="1"/>
    <xf numFmtId="0" fontId="78" fillId="0" borderId="31" xfId="6" applyFont="1" applyBorder="1"/>
    <xf numFmtId="0" fontId="78" fillId="0" borderId="32" xfId="6" applyFont="1" applyBorder="1"/>
    <xf numFmtId="0" fontId="85" fillId="18" borderId="33" xfId="6" applyFont="1" applyFill="1" applyBorder="1" applyAlignment="1">
      <alignment horizontal="center" vertical="center" wrapText="1"/>
    </xf>
    <xf numFmtId="0" fontId="78" fillId="0" borderId="34" xfId="6" applyFont="1" applyBorder="1"/>
    <xf numFmtId="0" fontId="78" fillId="0" borderId="35" xfId="6" applyFont="1" applyBorder="1"/>
    <xf numFmtId="0" fontId="85" fillId="18" borderId="36" xfId="6" applyFont="1" applyFill="1" applyBorder="1" applyAlignment="1">
      <alignment horizontal="center" vertical="center" wrapText="1"/>
    </xf>
    <xf numFmtId="0" fontId="85" fillId="18" borderId="25" xfId="6" applyFont="1" applyFill="1" applyBorder="1" applyAlignment="1">
      <alignment horizontal="center" vertical="center" wrapText="1"/>
    </xf>
    <xf numFmtId="0" fontId="86" fillId="19" borderId="37" xfId="6" applyFont="1" applyFill="1" applyBorder="1" applyAlignment="1">
      <alignment vertical="center" wrapText="1"/>
    </xf>
    <xf numFmtId="0" fontId="86" fillId="19" borderId="38" xfId="6" applyFont="1" applyFill="1" applyBorder="1" applyAlignment="1">
      <alignment vertical="center" wrapText="1"/>
    </xf>
    <xf numFmtId="0" fontId="86" fillId="19" borderId="38" xfId="6" applyFont="1" applyFill="1" applyBorder="1" applyAlignment="1">
      <alignment horizontal="left" vertical="center" wrapText="1"/>
    </xf>
    <xf numFmtId="0" fontId="78" fillId="0" borderId="38" xfId="6" applyFont="1" applyBorder="1"/>
    <xf numFmtId="0" fontId="86" fillId="19" borderId="38" xfId="6" applyFont="1" applyFill="1" applyBorder="1" applyAlignment="1">
      <alignment horizontal="left" vertical="center" wrapText="1"/>
    </xf>
    <xf numFmtId="0" fontId="86" fillId="19" borderId="38" xfId="6" applyFont="1" applyFill="1" applyBorder="1" applyAlignment="1">
      <alignment horizontal="center" vertical="center" wrapText="1"/>
    </xf>
    <xf numFmtId="0" fontId="81" fillId="0" borderId="0" xfId="6" applyFont="1"/>
    <xf numFmtId="0" fontId="87" fillId="0" borderId="0" xfId="6" applyFont="1" applyAlignment="1">
      <alignment horizontal="left" wrapText="1"/>
    </xf>
    <xf numFmtId="0" fontId="81" fillId="0" borderId="0" xfId="6" applyFont="1" applyAlignment="1">
      <alignment horizontal="left"/>
    </xf>
    <xf numFmtId="164" fontId="0" fillId="0" borderId="0" xfId="0" applyNumberFormat="1"/>
    <xf numFmtId="164" fontId="0" fillId="3" borderId="0" xfId="0" applyNumberFormat="1" applyFill="1"/>
    <xf numFmtId="3" fontId="89" fillId="3" borderId="0" xfId="0" applyNumberFormat="1" applyFont="1" applyFill="1" applyAlignment="1" applyProtection="1">
      <alignment horizontal="center" vertical="center" wrapText="1"/>
      <protection locked="0"/>
    </xf>
    <xf numFmtId="164" fontId="8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4" fillId="3" borderId="3" xfId="0" applyFont="1" applyFill="1" applyBorder="1" applyAlignment="1" applyProtection="1">
      <alignment vertical="center" wrapText="1"/>
      <protection locked="0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wrapText="1"/>
    </xf>
    <xf numFmtId="165" fontId="76" fillId="0" borderId="3" xfId="0" applyNumberFormat="1" applyFont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>
      <alignment horizontal="center" vertical="center" wrapText="1"/>
    </xf>
    <xf numFmtId="49" fontId="89" fillId="3" borderId="3" xfId="0" applyNumberFormat="1" applyFont="1" applyFill="1" applyBorder="1" applyAlignment="1" applyProtection="1">
      <alignment vertical="center" wrapText="1"/>
      <protection locked="0"/>
    </xf>
    <xf numFmtId="0" fontId="26" fillId="3" borderId="3" xfId="0" applyFont="1" applyFill="1" applyBorder="1" applyAlignment="1">
      <alignment horizontal="left" wrapText="1"/>
    </xf>
    <xf numFmtId="0" fontId="26" fillId="3" borderId="3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 wrapText="1"/>
    </xf>
    <xf numFmtId="165" fontId="89" fillId="0" borderId="3" xfId="0" applyNumberFormat="1" applyFont="1" applyBorder="1" applyAlignment="1" applyProtection="1">
      <alignment horizontal="center" vertical="center" wrapText="1"/>
      <protection locked="0"/>
    </xf>
    <xf numFmtId="0" fontId="54" fillId="3" borderId="3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 applyProtection="1">
      <alignment horizontal="left" vertical="center" wrapText="1"/>
      <protection locked="0"/>
    </xf>
    <xf numFmtId="0" fontId="89" fillId="3" borderId="3" xfId="0" applyFont="1" applyFill="1" applyBorder="1" applyAlignment="1" applyProtection="1">
      <alignment vertical="center" wrapText="1"/>
      <protection locked="0"/>
    </xf>
    <xf numFmtId="0" fontId="26" fillId="3" borderId="3" xfId="0" applyFont="1" applyFill="1" applyBorder="1" applyAlignment="1" applyProtection="1">
      <alignment vertical="center" wrapText="1"/>
      <protection locked="0"/>
    </xf>
    <xf numFmtId="0" fontId="89" fillId="3" borderId="3" xfId="0" applyFont="1" applyFill="1" applyBorder="1" applyAlignment="1" applyProtection="1">
      <alignment horizontal="center" vertical="center" wrapText="1"/>
      <protection locked="0"/>
    </xf>
    <xf numFmtId="0" fontId="54" fillId="0" borderId="3" xfId="0" applyFont="1" applyBorder="1" applyAlignment="1" applyProtection="1">
      <alignment horizontal="center" vertical="center" wrapText="1"/>
      <protection locked="0"/>
    </xf>
    <xf numFmtId="165" fontId="76" fillId="0" borderId="3" xfId="7" applyNumberFormat="1" applyFont="1" applyFill="1" applyBorder="1" applyAlignment="1" applyProtection="1">
      <alignment horizontal="center" vertical="center" wrapText="1"/>
      <protection locked="0"/>
    </xf>
    <xf numFmtId="0" fontId="0" fillId="20" borderId="0" xfId="0" applyFill="1"/>
    <xf numFmtId="0" fontId="26" fillId="20" borderId="0" xfId="0" applyFont="1" applyFill="1"/>
    <xf numFmtId="164" fontId="89" fillId="0" borderId="3" xfId="0" applyNumberFormat="1" applyFont="1" applyBorder="1" applyAlignment="1" applyProtection="1">
      <alignment horizontal="center" vertical="center" wrapText="1"/>
      <protection locked="0"/>
    </xf>
    <xf numFmtId="0" fontId="89" fillId="0" borderId="3" xfId="0" applyFont="1" applyBorder="1" applyAlignment="1" applyProtection="1">
      <alignment horizontal="center" vertical="center" wrapText="1"/>
      <protection locked="0"/>
    </xf>
    <xf numFmtId="0" fontId="54" fillId="0" borderId="3" xfId="0" applyFont="1" applyBorder="1" applyAlignment="1" applyProtection="1">
      <alignment vertical="center" wrapText="1"/>
      <protection locked="0"/>
    </xf>
    <xf numFmtId="165" fontId="76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89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3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64" fontId="3" fillId="8" borderId="3" xfId="3" applyNumberFormat="1" applyFill="1" applyBorder="1" applyAlignment="1">
      <alignment horizontal="center" vertical="center" wrapText="1"/>
    </xf>
    <xf numFmtId="164" fontId="2" fillId="3" borderId="0" xfId="2" applyNumberFormat="1" applyFill="1" applyBorder="1" applyAlignment="1">
      <alignment horizontal="center" vertical="center" wrapText="1"/>
    </xf>
    <xf numFmtId="164" fontId="2" fillId="2" borderId="21" xfId="2" applyNumberFormat="1" applyFill="1" applyBorder="1" applyAlignment="1">
      <alignment vertical="center" wrapText="1"/>
    </xf>
    <xf numFmtId="164" fontId="2" fillId="2" borderId="1" xfId="2" applyNumberFormat="1" applyFill="1" applyAlignment="1">
      <alignment horizontal="center" vertical="center" wrapText="1"/>
    </xf>
    <xf numFmtId="164" fontId="43" fillId="3" borderId="0" xfId="0" applyNumberFormat="1" applyFont="1" applyFill="1" applyAlignment="1">
      <alignment horizontal="center" wrapText="1"/>
    </xf>
    <xf numFmtId="0" fontId="32" fillId="3" borderId="0" xfId="0" applyFont="1" applyFill="1" applyAlignment="1">
      <alignment horizontal="center" vertical="center"/>
    </xf>
    <xf numFmtId="0" fontId="90" fillId="0" borderId="0" xfId="0" applyFont="1" applyAlignment="1">
      <alignment horizontal="center" wrapText="1"/>
    </xf>
    <xf numFmtId="0" fontId="38" fillId="3" borderId="0" xfId="0" applyFont="1" applyFill="1" applyAlignment="1">
      <alignment horizontal="center"/>
    </xf>
    <xf numFmtId="164" fontId="26" fillId="3" borderId="0" xfId="0" applyNumberFormat="1" applyFont="1" applyFill="1"/>
  </cellXfs>
  <cellStyles count="8">
    <cellStyle name="Millares" xfId="4" builtinId="3"/>
    <cellStyle name="Millares 2" xfId="7" xr:uid="{07E4BF3C-F717-4C32-9D82-4797D25276AC}"/>
    <cellStyle name="Moneda" xfId="1" builtinId="4"/>
    <cellStyle name="Normal" xfId="0" builtinId="0"/>
    <cellStyle name="Normal 2" xfId="6" xr:uid="{20084B84-D686-432D-9117-399EB73F194A}"/>
    <cellStyle name="Porcentaje" xfId="5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144317</xdr:colOff>
      <xdr:row>3</xdr:row>
      <xdr:rowOff>57726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7269F435-63BB-4555-8453-73508D5320C1}"/>
            </a:ext>
          </a:extLst>
        </xdr:cNvPr>
        <xdr:cNvSpPr txBox="1"/>
      </xdr:nvSpPr>
      <xdr:spPr>
        <a:xfrm>
          <a:off x="10347497" y="606366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Noviembre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2021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Hernández 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1556618</xdr:colOff>
      <xdr:row>0</xdr:row>
      <xdr:rowOff>0</xdr:rowOff>
    </xdr:from>
    <xdr:ext cx="2245746" cy="1740370"/>
    <xdr:pic>
      <xdr:nvPicPr>
        <xdr:cNvPr id="3" name="Imagen 2">
          <a:extLst>
            <a:ext uri="{FF2B5EF4-FFF2-40B4-BE49-F238E27FC236}">
              <a16:creationId xmlns:a16="http://schemas.microsoft.com/office/drawing/2014/main" id="{160B791E-DE25-417F-AAC5-63FF5CD5F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8" t="16582" r="9587" b="20479"/>
        <a:stretch/>
      </xdr:blipFill>
      <xdr:spPr>
        <a:xfrm>
          <a:off x="5496158" y="0"/>
          <a:ext cx="2245746" cy="174037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924485</xdr:colOff>
      <xdr:row>2</xdr:row>
      <xdr:rowOff>14008</xdr:rowOff>
    </xdr:from>
    <xdr:ext cx="2927537" cy="8256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5E3BECAE-B1D8-44CB-BB95-9D93B6E09B56}"/>
            </a:ext>
          </a:extLst>
        </xdr:cNvPr>
        <xdr:cNvSpPr txBox="1"/>
      </xdr:nvSpPr>
      <xdr:spPr>
        <a:xfrm>
          <a:off x="9420785" y="379768"/>
          <a:ext cx="2927537" cy="8256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</a:t>
          </a:r>
        </a:p>
        <a:p>
          <a:pPr algn="l"/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Agoto 2024  </a:t>
          </a: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Estado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 Borrador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898900" cy="2445674"/>
    <xdr:pic>
      <xdr:nvPicPr>
        <xdr:cNvPr id="3" name="Imagen 2">
          <a:extLst>
            <a:ext uri="{FF2B5EF4-FFF2-40B4-BE49-F238E27FC236}">
              <a16:creationId xmlns:a16="http://schemas.microsoft.com/office/drawing/2014/main" id="{74C30C7F-529C-416F-97A3-C64EDAADE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9" r="28104" b="27895"/>
        <a:stretch/>
      </xdr:blipFill>
      <xdr:spPr>
        <a:xfrm>
          <a:off x="0" y="0"/>
          <a:ext cx="3898900" cy="24456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184354</xdr:colOff>
      <xdr:row>3</xdr:row>
      <xdr:rowOff>276533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20A8E49F-BBDC-43E5-89F5-E39280770C0D}"/>
            </a:ext>
          </a:extLst>
        </xdr:cNvPr>
        <xdr:cNvSpPr txBox="1"/>
      </xdr:nvSpPr>
      <xdr:spPr>
        <a:xfrm>
          <a:off x="7248094" y="733733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Julio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2023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</a:p>
        <a:p>
          <a:pPr algn="l"/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E. Hernández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4</xdr:col>
      <xdr:colOff>533400</xdr:colOff>
      <xdr:row>0</xdr:row>
      <xdr:rowOff>0</xdr:rowOff>
    </xdr:from>
    <xdr:ext cx="2503325" cy="1739900"/>
    <xdr:pic>
      <xdr:nvPicPr>
        <xdr:cNvPr id="3" name="Imagen 2">
          <a:extLst>
            <a:ext uri="{FF2B5EF4-FFF2-40B4-BE49-F238E27FC236}">
              <a16:creationId xmlns:a16="http://schemas.microsoft.com/office/drawing/2014/main" id="{0FE8C4DF-0BBF-4A27-ABDC-739216FE4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75" b="17021"/>
        <a:stretch/>
      </xdr:blipFill>
      <xdr:spPr>
        <a:xfrm>
          <a:off x="3672840" y="0"/>
          <a:ext cx="2503325" cy="17399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715374</xdr:colOff>
      <xdr:row>6</xdr:row>
      <xdr:rowOff>183520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B1C7CD5-6088-490C-A241-B828FC7CC338}"/>
            </a:ext>
          </a:extLst>
        </xdr:cNvPr>
        <xdr:cNvSpPr txBox="1"/>
      </xdr:nvSpPr>
      <xdr:spPr>
        <a:xfrm>
          <a:off x="9348834" y="1280800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Julio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2023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E. Hernandez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 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1572930</xdr:colOff>
      <xdr:row>0</xdr:row>
      <xdr:rowOff>95249</xdr:rowOff>
    </xdr:from>
    <xdr:ext cx="2184545" cy="1647825"/>
    <xdr:pic>
      <xdr:nvPicPr>
        <xdr:cNvPr id="3" name="Imagen 2">
          <a:extLst>
            <a:ext uri="{FF2B5EF4-FFF2-40B4-BE49-F238E27FC236}">
              <a16:creationId xmlns:a16="http://schemas.microsoft.com/office/drawing/2014/main" id="{7B7DEDE5-3418-4766-8564-346D00BD4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4" t="18597" r="9122" b="19999"/>
        <a:stretch/>
      </xdr:blipFill>
      <xdr:spPr>
        <a:xfrm>
          <a:off x="5497230" y="95249"/>
          <a:ext cx="2184545" cy="16478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143388</xdr:colOff>
      <xdr:row>0</xdr:row>
      <xdr:rowOff>160902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B514E97-334E-45A3-86D2-D9AFAFC1AC65}"/>
            </a:ext>
          </a:extLst>
        </xdr:cNvPr>
        <xdr:cNvSpPr txBox="1"/>
      </xdr:nvSpPr>
      <xdr:spPr>
        <a:xfrm>
          <a:off x="9561708" y="160902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Noviembre 2023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Dolores E. Hernández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Manuel Oviedo Estrada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1598844</xdr:colOff>
      <xdr:row>0</xdr:row>
      <xdr:rowOff>0</xdr:rowOff>
    </xdr:from>
    <xdr:ext cx="2733669" cy="1763485"/>
    <xdr:pic>
      <xdr:nvPicPr>
        <xdr:cNvPr id="3" name="Imagen 2">
          <a:extLst>
            <a:ext uri="{FF2B5EF4-FFF2-40B4-BE49-F238E27FC236}">
              <a16:creationId xmlns:a16="http://schemas.microsoft.com/office/drawing/2014/main" id="{0CD2EEA8-A18B-4CA9-B39A-DBD6FB6B3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75" b="19216"/>
        <a:stretch/>
      </xdr:blipFill>
      <xdr:spPr>
        <a:xfrm>
          <a:off x="5492664" y="0"/>
          <a:ext cx="2733669" cy="176348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143388</xdr:colOff>
      <xdr:row>0</xdr:row>
      <xdr:rowOff>160902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F1C36506-1A22-42B1-93F6-D9724449CEFE}"/>
            </a:ext>
          </a:extLst>
        </xdr:cNvPr>
        <xdr:cNvSpPr txBox="1"/>
      </xdr:nvSpPr>
      <xdr:spPr>
        <a:xfrm>
          <a:off x="9561708" y="160902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Sept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iembre 2023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Hernandez</a:t>
          </a: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Manuel Oviedo 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1588701</xdr:colOff>
      <xdr:row>0</xdr:row>
      <xdr:rowOff>97971</xdr:rowOff>
    </xdr:from>
    <xdr:ext cx="3142230" cy="1763486"/>
    <xdr:pic>
      <xdr:nvPicPr>
        <xdr:cNvPr id="3" name="Imagen 2">
          <a:extLst>
            <a:ext uri="{FF2B5EF4-FFF2-40B4-BE49-F238E27FC236}">
              <a16:creationId xmlns:a16="http://schemas.microsoft.com/office/drawing/2014/main" id="{51A8F329-1624-4F29-8F62-BCECF4E6C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21" b="10148"/>
        <a:stretch/>
      </xdr:blipFill>
      <xdr:spPr>
        <a:xfrm>
          <a:off x="5497761" y="97971"/>
          <a:ext cx="3142230" cy="17634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52724</xdr:colOff>
      <xdr:row>0</xdr:row>
      <xdr:rowOff>83994</xdr:rowOff>
    </xdr:from>
    <xdr:ext cx="2705716" cy="1673751"/>
    <xdr:pic>
      <xdr:nvPicPr>
        <xdr:cNvPr id="2" name="Imagen 1">
          <a:extLst>
            <a:ext uri="{FF2B5EF4-FFF2-40B4-BE49-F238E27FC236}">
              <a16:creationId xmlns:a16="http://schemas.microsoft.com/office/drawing/2014/main" id="{D928B1DD-8C82-457B-ACA6-A8F5AA86E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4" r="27255" b="28183"/>
        <a:stretch/>
      </xdr:blipFill>
      <xdr:spPr>
        <a:xfrm>
          <a:off x="1043324" y="83994"/>
          <a:ext cx="2705716" cy="167375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112767</xdr:colOff>
      <xdr:row>4</xdr:row>
      <xdr:rowOff>42698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810982A-2FB8-451A-9C3E-D1FA94BD816F}"/>
            </a:ext>
          </a:extLst>
        </xdr:cNvPr>
        <xdr:cNvSpPr txBox="1"/>
      </xdr:nvSpPr>
      <xdr:spPr>
        <a:xfrm>
          <a:off x="7961367" y="774218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junio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2023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Hernandez 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Manuel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4</xdr:col>
      <xdr:colOff>1401752</xdr:colOff>
      <xdr:row>1</xdr:row>
      <xdr:rowOff>26275</xdr:rowOff>
    </xdr:from>
    <xdr:ext cx="2233076" cy="1769241"/>
    <xdr:pic>
      <xdr:nvPicPr>
        <xdr:cNvPr id="3" name="Imagen 2">
          <a:extLst>
            <a:ext uri="{FF2B5EF4-FFF2-40B4-BE49-F238E27FC236}">
              <a16:creationId xmlns:a16="http://schemas.microsoft.com/office/drawing/2014/main" id="{75F63A67-69BB-417C-B199-0681EF88CB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7" t="16114" r="8046" b="20216"/>
        <a:stretch/>
      </xdr:blipFill>
      <xdr:spPr>
        <a:xfrm>
          <a:off x="3923972" y="209155"/>
          <a:ext cx="2233076" cy="17692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CC123"/>
  <sheetViews>
    <sheetView showGridLines="0" view="pageBreakPreview" topLeftCell="A5" zoomScale="93" zoomScaleNormal="93" zoomScaleSheetLayoutView="93" workbookViewId="0">
      <selection activeCell="K14" sqref="E14:K20"/>
    </sheetView>
  </sheetViews>
  <sheetFormatPr baseColWidth="10" defaultColWidth="11.44140625" defaultRowHeight="13.8"/>
  <cols>
    <col min="1" max="2" width="29.33203125" style="4" customWidth="1"/>
    <col min="3" max="3" width="24.5546875" style="4" customWidth="1"/>
    <col min="4" max="4" width="24" style="4" customWidth="1"/>
    <col min="5" max="5" width="40.6640625" style="4" customWidth="1"/>
    <col min="6" max="6" width="19.88671875" style="4" customWidth="1"/>
    <col min="7" max="10" width="11.33203125" style="4" customWidth="1"/>
    <col min="11" max="11" width="20" style="4" customWidth="1"/>
    <col min="12" max="12" width="16.88671875" style="4" customWidth="1"/>
    <col min="13" max="13" width="18.109375" style="4" customWidth="1"/>
    <col min="14" max="14" width="17.88671875" style="4" customWidth="1"/>
    <col min="15" max="16384" width="11.44140625" style="4"/>
  </cols>
  <sheetData>
    <row r="1" spans="1:76" ht="14.4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76" s="18" customFormat="1" ht="20.100000000000001" customHeight="1">
      <c r="A2" s="19" t="s">
        <v>0</v>
      </c>
      <c r="B2" s="102" t="s">
        <v>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7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1:76" s="18" customFormat="1" ht="20.100000000000001" customHeight="1">
      <c r="A3" s="20" t="s">
        <v>1</v>
      </c>
      <c r="B3" s="104" t="s">
        <v>100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1:76" s="18" customFormat="1" ht="20.100000000000001" customHeight="1" thickBot="1">
      <c r="A4" s="21" t="s">
        <v>2</v>
      </c>
      <c r="B4" s="106" t="s">
        <v>28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7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1:76" ht="15" customHeight="1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76" ht="15" customHeight="1"/>
    <row r="7" spans="1:76" ht="38.25" customHeight="1">
      <c r="A7" s="96" t="s">
        <v>12</v>
      </c>
      <c r="B7" s="96" t="s">
        <v>13</v>
      </c>
      <c r="C7" s="96" t="s">
        <v>3</v>
      </c>
      <c r="D7" s="96" t="s">
        <v>4</v>
      </c>
      <c r="E7" s="96" t="s">
        <v>5</v>
      </c>
      <c r="F7" s="96" t="s">
        <v>15</v>
      </c>
      <c r="G7" s="96" t="s">
        <v>18</v>
      </c>
      <c r="H7" s="96"/>
      <c r="I7" s="96"/>
      <c r="J7" s="96"/>
      <c r="K7" s="96" t="s">
        <v>6</v>
      </c>
      <c r="L7" s="96" t="s">
        <v>7</v>
      </c>
      <c r="M7" s="96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76">
      <c r="A8" s="96"/>
      <c r="B8" s="96"/>
      <c r="C8" s="96"/>
      <c r="D8" s="96"/>
      <c r="E8" s="96"/>
      <c r="F8" s="96"/>
      <c r="G8" s="96" t="s">
        <v>162</v>
      </c>
      <c r="H8" s="96" t="s">
        <v>165</v>
      </c>
      <c r="I8" s="96" t="s">
        <v>164</v>
      </c>
      <c r="J8" s="96" t="s">
        <v>163</v>
      </c>
      <c r="K8" s="96"/>
      <c r="L8" s="96" t="s">
        <v>8</v>
      </c>
      <c r="M8" s="2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ht="33.7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22" t="s">
        <v>9</v>
      </c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32.25" customHeight="1">
      <c r="A10" s="70" t="s">
        <v>10</v>
      </c>
      <c r="B10" s="74" t="s">
        <v>26</v>
      </c>
      <c r="C10" s="25" t="s">
        <v>158</v>
      </c>
      <c r="D10" s="26" t="s">
        <v>19</v>
      </c>
      <c r="E10" s="27" t="s">
        <v>14</v>
      </c>
      <c r="F10" s="28">
        <f>SUM(G10:J10)</f>
        <v>4</v>
      </c>
      <c r="G10" s="29">
        <v>1</v>
      </c>
      <c r="H10" s="29">
        <v>1</v>
      </c>
      <c r="I10" s="29">
        <v>1</v>
      </c>
      <c r="J10" s="29">
        <v>1</v>
      </c>
      <c r="K10" s="63" t="s">
        <v>20</v>
      </c>
      <c r="L10" s="30" t="s">
        <v>159</v>
      </c>
      <c r="M10" s="31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6" ht="38.25" customHeight="1">
      <c r="A11" s="70"/>
      <c r="B11" s="74"/>
      <c r="C11" s="25" t="s">
        <v>11</v>
      </c>
      <c r="D11" s="26" t="s">
        <v>19</v>
      </c>
      <c r="E11" s="27" t="s">
        <v>14</v>
      </c>
      <c r="F11" s="28">
        <f>SUM(G11:J11)</f>
        <v>2</v>
      </c>
      <c r="G11" s="32"/>
      <c r="H11" s="29">
        <v>1</v>
      </c>
      <c r="I11" s="32"/>
      <c r="J11" s="29">
        <v>1</v>
      </c>
      <c r="K11" s="63"/>
      <c r="L11" s="30" t="s">
        <v>159</v>
      </c>
      <c r="M11" s="31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6" ht="24.75" customHeight="1">
      <c r="A12" s="70"/>
      <c r="B12" s="74"/>
      <c r="C12" s="74" t="s">
        <v>16</v>
      </c>
      <c r="D12" s="74" t="s">
        <v>39</v>
      </c>
      <c r="E12" s="27" t="s">
        <v>62</v>
      </c>
      <c r="F12" s="28">
        <f>SUM(G12:J12)</f>
        <v>12</v>
      </c>
      <c r="G12" s="29">
        <v>3</v>
      </c>
      <c r="H12" s="29">
        <v>3</v>
      </c>
      <c r="I12" s="29">
        <v>3</v>
      </c>
      <c r="J12" s="29">
        <v>3</v>
      </c>
      <c r="K12" s="63"/>
      <c r="L12" s="30" t="s">
        <v>105</v>
      </c>
      <c r="M12" s="31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6" ht="31.5" customHeight="1">
      <c r="A13" s="70"/>
      <c r="B13" s="74"/>
      <c r="C13" s="74"/>
      <c r="D13" s="74"/>
      <c r="E13" s="27" t="s">
        <v>40</v>
      </c>
      <c r="F13" s="28">
        <f>SUM(G13:J13)</f>
        <v>12</v>
      </c>
      <c r="G13" s="29">
        <v>3</v>
      </c>
      <c r="H13" s="29">
        <v>3</v>
      </c>
      <c r="I13" s="29">
        <v>3</v>
      </c>
      <c r="J13" s="29">
        <v>3</v>
      </c>
      <c r="K13" s="63"/>
      <c r="L13" s="30" t="s">
        <v>108</v>
      </c>
      <c r="M13" s="31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6" ht="74.25" customHeight="1">
      <c r="A14" s="70"/>
      <c r="B14" s="24" t="s">
        <v>59</v>
      </c>
      <c r="C14" s="24" t="s">
        <v>60</v>
      </c>
      <c r="D14" s="24" t="s">
        <v>61</v>
      </c>
      <c r="E14" s="27" t="s">
        <v>65</v>
      </c>
      <c r="F14" s="28">
        <f>SUM(G14:J14)</f>
        <v>73</v>
      </c>
      <c r="G14" s="29">
        <v>18</v>
      </c>
      <c r="H14" s="29">
        <v>19</v>
      </c>
      <c r="I14" s="29">
        <v>17</v>
      </c>
      <c r="J14" s="29">
        <v>19</v>
      </c>
      <c r="K14" s="26" t="s">
        <v>160</v>
      </c>
      <c r="L14" s="30"/>
      <c r="M14" s="31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6" ht="30.75" customHeight="1">
      <c r="A15" s="84" t="s">
        <v>161</v>
      </c>
      <c r="B15" s="60" t="s">
        <v>154</v>
      </c>
      <c r="C15" s="34" t="s">
        <v>17</v>
      </c>
      <c r="D15" s="86" t="s">
        <v>21</v>
      </c>
      <c r="E15" s="62" t="s">
        <v>14</v>
      </c>
      <c r="F15" s="83">
        <v>4</v>
      </c>
      <c r="G15" s="69">
        <v>1</v>
      </c>
      <c r="H15" s="69">
        <v>1</v>
      </c>
      <c r="I15" s="69">
        <v>1</v>
      </c>
      <c r="J15" s="69">
        <v>1</v>
      </c>
      <c r="K15" s="73" t="s">
        <v>46</v>
      </c>
      <c r="L15" s="38" t="s">
        <v>106</v>
      </c>
      <c r="M15" s="39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 ht="42" customHeight="1">
      <c r="A16" s="84"/>
      <c r="B16" s="60"/>
      <c r="C16" s="34" t="s">
        <v>63</v>
      </c>
      <c r="D16" s="86"/>
      <c r="E16" s="62"/>
      <c r="F16" s="83"/>
      <c r="G16" s="69"/>
      <c r="H16" s="69"/>
      <c r="I16" s="69"/>
      <c r="J16" s="69"/>
      <c r="K16" s="73"/>
      <c r="L16" s="38" t="s">
        <v>107</v>
      </c>
      <c r="M16" s="39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5" customHeight="1">
      <c r="A17" s="84"/>
      <c r="B17" s="60" t="s">
        <v>22</v>
      </c>
      <c r="C17" s="85" t="s">
        <v>23</v>
      </c>
      <c r="D17" s="86" t="s">
        <v>47</v>
      </c>
      <c r="E17" s="88" t="s">
        <v>24</v>
      </c>
      <c r="F17" s="91">
        <v>1</v>
      </c>
      <c r="G17" s="92"/>
      <c r="H17" s="92"/>
      <c r="I17" s="69">
        <v>1</v>
      </c>
      <c r="J17" s="92"/>
      <c r="K17" s="73" t="s">
        <v>93</v>
      </c>
      <c r="L17" s="110"/>
      <c r="M17" s="108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15" customHeight="1">
      <c r="A18" s="84"/>
      <c r="B18" s="60"/>
      <c r="C18" s="85"/>
      <c r="D18" s="86"/>
      <c r="E18" s="88"/>
      <c r="F18" s="91"/>
      <c r="G18" s="92"/>
      <c r="H18" s="92"/>
      <c r="I18" s="69"/>
      <c r="J18" s="92"/>
      <c r="K18" s="73"/>
      <c r="L18" s="110"/>
      <c r="M18" s="108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" customHeight="1">
      <c r="A19" s="84"/>
      <c r="B19" s="60"/>
      <c r="C19" s="85"/>
      <c r="D19" s="87" t="s">
        <v>48</v>
      </c>
      <c r="E19" s="88"/>
      <c r="F19" s="91"/>
      <c r="G19" s="92"/>
      <c r="H19" s="92"/>
      <c r="I19" s="69"/>
      <c r="J19" s="92"/>
      <c r="K19" s="73"/>
      <c r="L19" s="38" t="s">
        <v>140</v>
      </c>
      <c r="M19" s="39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" customHeight="1">
      <c r="A20" s="84"/>
      <c r="B20" s="60"/>
      <c r="C20" s="85"/>
      <c r="D20" s="87"/>
      <c r="E20" s="88"/>
      <c r="F20" s="91"/>
      <c r="G20" s="92"/>
      <c r="H20" s="92"/>
      <c r="I20" s="69"/>
      <c r="J20" s="92"/>
      <c r="K20" s="73"/>
      <c r="L20" s="38"/>
      <c r="M20" s="39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45" customHeight="1">
      <c r="A21" s="84"/>
      <c r="B21" s="60"/>
      <c r="C21" s="34" t="s">
        <v>25</v>
      </c>
      <c r="D21" s="42" t="s">
        <v>49</v>
      </c>
      <c r="E21" s="35" t="s">
        <v>27</v>
      </c>
      <c r="F21" s="36">
        <v>1</v>
      </c>
      <c r="G21" s="41"/>
      <c r="H21" s="41"/>
      <c r="I21" s="41"/>
      <c r="J21" s="29">
        <v>1</v>
      </c>
      <c r="K21" s="37" t="s">
        <v>50</v>
      </c>
      <c r="L21" s="38" t="s">
        <v>134</v>
      </c>
      <c r="M21" s="43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ht="20.100000000000001" customHeight="1">
      <c r="A22" s="84"/>
      <c r="B22" s="97" t="s">
        <v>42</v>
      </c>
      <c r="C22" s="85" t="s">
        <v>43</v>
      </c>
      <c r="D22" s="86" t="s">
        <v>41</v>
      </c>
      <c r="E22" s="62" t="s">
        <v>14</v>
      </c>
      <c r="F22" s="83">
        <v>12</v>
      </c>
      <c r="G22" s="69"/>
      <c r="H22" s="69">
        <v>3</v>
      </c>
      <c r="I22" s="69">
        <v>3</v>
      </c>
      <c r="J22" s="69">
        <v>3</v>
      </c>
      <c r="K22" s="73" t="s">
        <v>20</v>
      </c>
      <c r="L22" s="38" t="s">
        <v>109</v>
      </c>
      <c r="M22" s="43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ht="20.100000000000001" customHeight="1">
      <c r="A23" s="84"/>
      <c r="B23" s="97"/>
      <c r="C23" s="85"/>
      <c r="D23" s="86"/>
      <c r="E23" s="62"/>
      <c r="F23" s="83"/>
      <c r="G23" s="69"/>
      <c r="H23" s="69"/>
      <c r="I23" s="69"/>
      <c r="J23" s="69"/>
      <c r="K23" s="73"/>
      <c r="L23" s="38" t="s">
        <v>110</v>
      </c>
      <c r="M23" s="43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20.100000000000001" customHeight="1">
      <c r="A24" s="84"/>
      <c r="B24" s="97"/>
      <c r="C24" s="85"/>
      <c r="D24" s="86"/>
      <c r="E24" s="62"/>
      <c r="F24" s="83"/>
      <c r="G24" s="69"/>
      <c r="H24" s="69"/>
      <c r="I24" s="69"/>
      <c r="J24" s="69"/>
      <c r="K24" s="73"/>
      <c r="L24" s="38" t="s">
        <v>111</v>
      </c>
      <c r="M24" s="43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ht="51" customHeight="1">
      <c r="A25" s="79" t="s">
        <v>157</v>
      </c>
      <c r="B25" s="75" t="s">
        <v>29</v>
      </c>
      <c r="C25" s="75" t="s">
        <v>31</v>
      </c>
      <c r="D25" s="25" t="s">
        <v>36</v>
      </c>
      <c r="E25" s="27" t="s">
        <v>44</v>
      </c>
      <c r="F25" s="94">
        <v>4</v>
      </c>
      <c r="G25" s="95">
        <v>1</v>
      </c>
      <c r="H25" s="95">
        <v>1</v>
      </c>
      <c r="I25" s="95">
        <v>1</v>
      </c>
      <c r="J25" s="95">
        <v>1</v>
      </c>
      <c r="K25" s="63" t="s">
        <v>56</v>
      </c>
      <c r="L25" s="75" t="s">
        <v>112</v>
      </c>
      <c r="M25" s="109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34.5" customHeight="1">
      <c r="A26" s="79"/>
      <c r="B26" s="75"/>
      <c r="C26" s="75"/>
      <c r="D26" s="25" t="s">
        <v>32</v>
      </c>
      <c r="E26" s="27" t="s">
        <v>45</v>
      </c>
      <c r="F26" s="94"/>
      <c r="G26" s="95"/>
      <c r="H26" s="95"/>
      <c r="I26" s="95"/>
      <c r="J26" s="95"/>
      <c r="K26" s="63"/>
      <c r="L26" s="75"/>
      <c r="M26" s="109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:76" ht="26.4">
      <c r="A27" s="79"/>
      <c r="B27" s="75"/>
      <c r="C27" s="75"/>
      <c r="D27" s="76" t="s">
        <v>33</v>
      </c>
      <c r="E27" s="71" t="s">
        <v>35</v>
      </c>
      <c r="F27" s="77">
        <v>1</v>
      </c>
      <c r="G27" s="78">
        <v>1</v>
      </c>
      <c r="H27" s="78">
        <v>1</v>
      </c>
      <c r="I27" s="78">
        <v>1</v>
      </c>
      <c r="J27" s="78">
        <v>1</v>
      </c>
      <c r="K27" s="63" t="s">
        <v>34</v>
      </c>
      <c r="L27" s="30" t="s">
        <v>122</v>
      </c>
      <c r="M27" s="3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>
      <c r="A28" s="79"/>
      <c r="B28" s="75"/>
      <c r="C28" s="75"/>
      <c r="D28" s="76"/>
      <c r="E28" s="71"/>
      <c r="F28" s="77"/>
      <c r="G28" s="78"/>
      <c r="H28" s="78"/>
      <c r="I28" s="78"/>
      <c r="J28" s="78"/>
      <c r="K28" s="63"/>
      <c r="L28" s="30" t="s">
        <v>111</v>
      </c>
      <c r="M28" s="31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ht="21.9" customHeight="1">
      <c r="A29" s="79"/>
      <c r="B29" s="75" t="s">
        <v>30</v>
      </c>
      <c r="C29" s="74" t="s">
        <v>37</v>
      </c>
      <c r="D29" s="76" t="s">
        <v>38</v>
      </c>
      <c r="E29" s="71" t="s">
        <v>73</v>
      </c>
      <c r="F29" s="94">
        <v>12</v>
      </c>
      <c r="G29" s="69">
        <v>3</v>
      </c>
      <c r="H29" s="69">
        <v>3</v>
      </c>
      <c r="I29" s="69">
        <v>3</v>
      </c>
      <c r="J29" s="69">
        <v>3</v>
      </c>
      <c r="K29" s="63" t="s">
        <v>55</v>
      </c>
      <c r="L29" s="30" t="s">
        <v>123</v>
      </c>
      <c r="M29" s="31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ht="21.9" customHeight="1">
      <c r="A30" s="44"/>
      <c r="B30" s="75"/>
      <c r="C30" s="74"/>
      <c r="D30" s="76"/>
      <c r="E30" s="71"/>
      <c r="F30" s="94"/>
      <c r="G30" s="69"/>
      <c r="H30" s="69"/>
      <c r="I30" s="69"/>
      <c r="J30" s="69"/>
      <c r="K30" s="63"/>
      <c r="L30" s="30" t="s">
        <v>141</v>
      </c>
      <c r="M30" s="31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46.5" customHeight="1">
      <c r="A31" s="82" t="s">
        <v>51</v>
      </c>
      <c r="B31" s="80" t="s">
        <v>71</v>
      </c>
      <c r="C31" s="34" t="s">
        <v>67</v>
      </c>
      <c r="D31" s="47" t="s">
        <v>155</v>
      </c>
      <c r="E31" s="48" t="s">
        <v>54</v>
      </c>
      <c r="F31" s="93">
        <v>12</v>
      </c>
      <c r="G31" s="69">
        <v>3</v>
      </c>
      <c r="H31" s="69">
        <v>3</v>
      </c>
      <c r="I31" s="69">
        <v>3</v>
      </c>
      <c r="J31" s="69">
        <v>3</v>
      </c>
      <c r="K31" s="37" t="s">
        <v>66</v>
      </c>
      <c r="L31" s="38" t="s">
        <v>113</v>
      </c>
      <c r="M31" s="43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ht="32.25" customHeight="1">
      <c r="A32" s="82"/>
      <c r="B32" s="80"/>
      <c r="C32" s="49" t="s">
        <v>68</v>
      </c>
      <c r="D32" s="81" t="s">
        <v>52</v>
      </c>
      <c r="E32" s="62" t="s">
        <v>72</v>
      </c>
      <c r="F32" s="93"/>
      <c r="G32" s="69"/>
      <c r="H32" s="69"/>
      <c r="I32" s="69"/>
      <c r="J32" s="69"/>
      <c r="K32" s="37"/>
      <c r="L32" s="38" t="s">
        <v>114</v>
      </c>
      <c r="M32" s="43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ht="35.25" customHeight="1">
      <c r="A33" s="82"/>
      <c r="B33" s="80"/>
      <c r="C33" s="49" t="s">
        <v>58</v>
      </c>
      <c r="D33" s="81"/>
      <c r="E33" s="62"/>
      <c r="F33" s="93"/>
      <c r="G33" s="69"/>
      <c r="H33" s="69"/>
      <c r="I33" s="69"/>
      <c r="J33" s="69"/>
      <c r="K33" s="37" t="s">
        <v>69</v>
      </c>
      <c r="L33" s="38" t="s">
        <v>124</v>
      </c>
      <c r="M33" s="43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:76" ht="52.8">
      <c r="A34" s="82"/>
      <c r="B34" s="47" t="s">
        <v>57</v>
      </c>
      <c r="C34" s="46" t="s">
        <v>70</v>
      </c>
      <c r="D34" s="46" t="s">
        <v>142</v>
      </c>
      <c r="E34" s="50" t="s">
        <v>143</v>
      </c>
      <c r="F34" s="51">
        <v>1</v>
      </c>
      <c r="G34" s="45">
        <v>1</v>
      </c>
      <c r="H34" s="33"/>
      <c r="I34" s="33"/>
      <c r="J34" s="33"/>
      <c r="K34" s="37" t="s">
        <v>64</v>
      </c>
      <c r="L34" s="38" t="s">
        <v>144</v>
      </c>
      <c r="M34" s="43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76" ht="26.25" customHeight="1">
      <c r="A35" s="70" t="s">
        <v>74</v>
      </c>
      <c r="B35" s="90" t="s">
        <v>75</v>
      </c>
      <c r="C35" s="68" t="s">
        <v>76</v>
      </c>
      <c r="D35" s="64" t="s">
        <v>77</v>
      </c>
      <c r="E35" s="65" t="s">
        <v>86</v>
      </c>
      <c r="F35" s="70">
        <v>4</v>
      </c>
      <c r="G35" s="69">
        <v>1</v>
      </c>
      <c r="H35" s="69">
        <v>1</v>
      </c>
      <c r="I35" s="69">
        <v>1</v>
      </c>
      <c r="J35" s="69">
        <v>1</v>
      </c>
      <c r="K35" s="71" t="s">
        <v>78</v>
      </c>
      <c r="L35" s="30" t="s">
        <v>125</v>
      </c>
      <c r="M35" s="31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76" ht="20.100000000000001" customHeight="1">
      <c r="A36" s="70"/>
      <c r="B36" s="90"/>
      <c r="C36" s="68"/>
      <c r="D36" s="64"/>
      <c r="E36" s="65"/>
      <c r="F36" s="70"/>
      <c r="G36" s="69"/>
      <c r="H36" s="69"/>
      <c r="I36" s="69"/>
      <c r="J36" s="69"/>
      <c r="K36" s="71"/>
      <c r="L36" s="30" t="s">
        <v>126</v>
      </c>
      <c r="M36" s="31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76" ht="20.100000000000001" customHeight="1">
      <c r="A37" s="70"/>
      <c r="B37" s="90"/>
      <c r="C37" s="68"/>
      <c r="D37" s="64"/>
      <c r="E37" s="65"/>
      <c r="F37" s="70"/>
      <c r="G37" s="69"/>
      <c r="H37" s="69"/>
      <c r="I37" s="69"/>
      <c r="J37" s="69"/>
      <c r="K37" s="71"/>
      <c r="L37" s="30" t="s">
        <v>139</v>
      </c>
      <c r="M37" s="31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76" ht="47.25" customHeight="1">
      <c r="A38" s="70"/>
      <c r="B38" s="90"/>
      <c r="C38" s="68"/>
      <c r="D38" s="53" t="s">
        <v>92</v>
      </c>
      <c r="E38" s="54" t="s">
        <v>53</v>
      </c>
      <c r="F38" s="23">
        <v>12</v>
      </c>
      <c r="G38" s="29">
        <v>3</v>
      </c>
      <c r="H38" s="29">
        <v>3</v>
      </c>
      <c r="I38" s="29">
        <v>3</v>
      </c>
      <c r="J38" s="29">
        <v>3</v>
      </c>
      <c r="K38" s="26" t="s">
        <v>87</v>
      </c>
      <c r="L38" s="30" t="s">
        <v>145</v>
      </c>
      <c r="M38" s="31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76" ht="47.25" customHeight="1">
      <c r="A39" s="70"/>
      <c r="B39" s="90"/>
      <c r="C39" s="67" t="s">
        <v>95</v>
      </c>
      <c r="D39" s="68" t="s">
        <v>91</v>
      </c>
      <c r="E39" s="65" t="s">
        <v>53</v>
      </c>
      <c r="F39" s="70">
        <v>4</v>
      </c>
      <c r="G39" s="69">
        <v>1</v>
      </c>
      <c r="H39" s="69">
        <v>1</v>
      </c>
      <c r="I39" s="69">
        <v>1</v>
      </c>
      <c r="J39" s="69">
        <v>1</v>
      </c>
      <c r="K39" s="63" t="s">
        <v>94</v>
      </c>
      <c r="L39" s="30" t="s">
        <v>133</v>
      </c>
      <c r="M39" s="31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76" ht="20.100000000000001" customHeight="1">
      <c r="A40" s="70"/>
      <c r="B40" s="90"/>
      <c r="C40" s="67"/>
      <c r="D40" s="68"/>
      <c r="E40" s="65"/>
      <c r="F40" s="70"/>
      <c r="G40" s="69"/>
      <c r="H40" s="69"/>
      <c r="I40" s="69"/>
      <c r="J40" s="69"/>
      <c r="K40" s="63"/>
      <c r="L40" s="30" t="s">
        <v>127</v>
      </c>
      <c r="M40" s="31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76" ht="20.100000000000001" customHeight="1">
      <c r="A41" s="70"/>
      <c r="B41" s="90"/>
      <c r="C41" s="67"/>
      <c r="D41" s="68"/>
      <c r="E41" s="65"/>
      <c r="F41" s="70"/>
      <c r="G41" s="69"/>
      <c r="H41" s="69"/>
      <c r="I41" s="69"/>
      <c r="J41" s="69"/>
      <c r="K41" s="63"/>
      <c r="L41" s="30" t="s">
        <v>146</v>
      </c>
      <c r="M41" s="31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76" ht="20.100000000000001" customHeight="1">
      <c r="A42" s="70"/>
      <c r="B42" s="90"/>
      <c r="C42" s="67"/>
      <c r="D42" s="68"/>
      <c r="E42" s="65"/>
      <c r="F42" s="70"/>
      <c r="G42" s="69"/>
      <c r="H42" s="69"/>
      <c r="I42" s="69"/>
      <c r="J42" s="69"/>
      <c r="K42" s="63"/>
      <c r="L42" s="30" t="s">
        <v>128</v>
      </c>
      <c r="M42" s="31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76" ht="54" customHeight="1">
      <c r="A43" s="70"/>
      <c r="B43" s="68" t="s">
        <v>80</v>
      </c>
      <c r="C43" s="52" t="s">
        <v>79</v>
      </c>
      <c r="D43" s="52" t="s">
        <v>81</v>
      </c>
      <c r="E43" s="55" t="s">
        <v>82</v>
      </c>
      <c r="F43" s="23">
        <v>1</v>
      </c>
      <c r="G43" s="29">
        <v>1</v>
      </c>
      <c r="H43" s="30"/>
      <c r="I43" s="30"/>
      <c r="J43" s="30"/>
      <c r="K43" s="63" t="s">
        <v>88</v>
      </c>
      <c r="L43" s="30" t="s">
        <v>132</v>
      </c>
      <c r="M43" s="31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76" ht="37.5" customHeight="1">
      <c r="A44" s="70"/>
      <c r="B44" s="68"/>
      <c r="C44" s="90" t="s">
        <v>83</v>
      </c>
      <c r="D44" s="52" t="s">
        <v>84</v>
      </c>
      <c r="E44" s="66" t="s">
        <v>89</v>
      </c>
      <c r="F44" s="89">
        <v>12</v>
      </c>
      <c r="G44" s="69">
        <v>3</v>
      </c>
      <c r="H44" s="69">
        <v>3</v>
      </c>
      <c r="I44" s="69">
        <v>3</v>
      </c>
      <c r="J44" s="69">
        <v>3</v>
      </c>
      <c r="K44" s="63"/>
      <c r="L44" s="30" t="s">
        <v>138</v>
      </c>
      <c r="M44" s="31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ht="11.25" customHeight="1">
      <c r="A45" s="70"/>
      <c r="B45" s="68"/>
      <c r="C45" s="90"/>
      <c r="D45" s="74" t="s">
        <v>85</v>
      </c>
      <c r="E45" s="66"/>
      <c r="F45" s="89"/>
      <c r="G45" s="69"/>
      <c r="H45" s="69"/>
      <c r="I45" s="69"/>
      <c r="J45" s="69"/>
      <c r="K45" s="63"/>
      <c r="L45" s="30" t="s">
        <v>107</v>
      </c>
      <c r="M45" s="56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6" ht="9" hidden="1" customHeight="1">
      <c r="A46" s="70"/>
      <c r="B46" s="68"/>
      <c r="C46" s="90"/>
      <c r="D46" s="74"/>
      <c r="E46" s="66"/>
      <c r="F46" s="89"/>
      <c r="G46" s="69"/>
      <c r="H46" s="69"/>
      <c r="I46" s="69"/>
      <c r="J46" s="69"/>
      <c r="K46" s="63"/>
      <c r="L46" s="30" t="s">
        <v>151</v>
      </c>
      <c r="M46" s="56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6" ht="33" customHeight="1">
      <c r="A47" s="70"/>
      <c r="B47" s="68"/>
      <c r="C47" s="52" t="s">
        <v>90</v>
      </c>
      <c r="D47" s="74"/>
      <c r="E47" s="66"/>
      <c r="F47" s="89"/>
      <c r="G47" s="69"/>
      <c r="H47" s="69"/>
      <c r="I47" s="69"/>
      <c r="J47" s="69"/>
      <c r="K47" s="63"/>
      <c r="L47" s="30" t="s">
        <v>128</v>
      </c>
      <c r="M47" s="56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:76" s="1" customFormat="1" ht="35.25" customHeight="1">
      <c r="A48" s="72" t="s">
        <v>156</v>
      </c>
      <c r="B48" s="57" t="s">
        <v>101</v>
      </c>
      <c r="C48" s="49" t="s">
        <v>96</v>
      </c>
      <c r="D48" s="49" t="s">
        <v>102</v>
      </c>
      <c r="E48" s="40" t="s">
        <v>53</v>
      </c>
      <c r="F48" s="58">
        <v>12</v>
      </c>
      <c r="G48" s="29">
        <v>3</v>
      </c>
      <c r="H48" s="29">
        <v>3</v>
      </c>
      <c r="I48" s="29">
        <v>3</v>
      </c>
      <c r="J48" s="29">
        <v>3</v>
      </c>
      <c r="K48" s="73" t="s">
        <v>103</v>
      </c>
      <c r="L48" s="33" t="s">
        <v>137</v>
      </c>
      <c r="M48" s="59"/>
      <c r="N48" s="2"/>
    </row>
    <row r="49" spans="1:81" s="1" customFormat="1" ht="42" customHeight="1">
      <c r="A49" s="72"/>
      <c r="B49" s="57" t="s">
        <v>97</v>
      </c>
      <c r="C49" s="57" t="s">
        <v>104</v>
      </c>
      <c r="D49" s="49" t="s">
        <v>98</v>
      </c>
      <c r="E49" s="40" t="s">
        <v>53</v>
      </c>
      <c r="F49" s="58">
        <v>4</v>
      </c>
      <c r="G49" s="29">
        <v>1</v>
      </c>
      <c r="H49" s="29">
        <v>1</v>
      </c>
      <c r="I49" s="29">
        <v>1</v>
      </c>
      <c r="J49" s="29">
        <v>1</v>
      </c>
      <c r="K49" s="73"/>
      <c r="L49" s="33"/>
      <c r="M49" s="59"/>
      <c r="N49" s="2"/>
    </row>
    <row r="50" spans="1:8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14.4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01" t="s">
        <v>115</v>
      </c>
      <c r="L52" s="101"/>
      <c r="M52" s="101"/>
      <c r="N52" s="10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14.4" thickTop="1">
      <c r="A53" s="1"/>
      <c r="B53" s="1"/>
      <c r="C53" s="1"/>
      <c r="D53" s="1"/>
      <c r="E53" s="1"/>
      <c r="F53" s="1"/>
      <c r="G53" s="1"/>
      <c r="H53" s="1"/>
      <c r="I53" s="1"/>
      <c r="J53" s="1"/>
      <c r="K53" s="7" t="s">
        <v>136</v>
      </c>
      <c r="L53" s="7" t="s">
        <v>15</v>
      </c>
      <c r="M53" s="8" t="s">
        <v>121</v>
      </c>
      <c r="N53" s="1" t="s">
        <v>135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>
      <c r="A54" s="1"/>
      <c r="B54" s="1"/>
      <c r="C54" s="1"/>
      <c r="D54" s="1"/>
      <c r="E54" s="1"/>
      <c r="F54" s="1"/>
      <c r="G54" s="1"/>
      <c r="H54" s="1"/>
      <c r="I54" s="1"/>
      <c r="J54" s="1"/>
      <c r="K54" s="9" t="s">
        <v>116</v>
      </c>
      <c r="L54" s="9">
        <f>180+300+30+10+60+1000+250+1000+40+300</f>
        <v>3170</v>
      </c>
      <c r="M54" s="9"/>
      <c r="N54" s="9">
        <f>+L54*M54</f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>
      <c r="A55" s="1"/>
      <c r="B55" s="1"/>
      <c r="C55" s="1"/>
      <c r="D55" s="1"/>
      <c r="E55" s="1"/>
      <c r="F55" s="1"/>
      <c r="G55" s="1"/>
      <c r="H55" s="1"/>
      <c r="I55" s="1"/>
      <c r="J55" s="1"/>
      <c r="K55" s="9" t="s">
        <v>117</v>
      </c>
      <c r="L55" s="9">
        <f>200+300+60+1000+250+1000+40+500</f>
        <v>3350</v>
      </c>
      <c r="M55" s="9"/>
      <c r="N55" s="9">
        <f t="shared" ref="N55:N64" si="0">+L55*M55</f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>
      <c r="A56" s="1"/>
      <c r="B56" s="1"/>
      <c r="C56" s="1"/>
      <c r="D56" s="1"/>
      <c r="E56" s="1"/>
      <c r="F56" s="1"/>
      <c r="G56" s="1"/>
      <c r="H56" s="1"/>
      <c r="I56" s="1"/>
      <c r="J56" s="1"/>
      <c r="K56" s="9" t="s">
        <v>118</v>
      </c>
      <c r="L56" s="9">
        <f>10+30</f>
        <v>40</v>
      </c>
      <c r="M56" s="9"/>
      <c r="N56" s="9">
        <f t="shared" si="0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>
      <c r="A57" s="1"/>
      <c r="B57" s="1"/>
      <c r="C57" s="1"/>
      <c r="D57" s="1"/>
      <c r="E57" s="1"/>
      <c r="F57" s="1"/>
      <c r="G57" s="1"/>
      <c r="H57" s="1"/>
      <c r="I57" s="1"/>
      <c r="J57" s="1"/>
      <c r="K57" s="9" t="s">
        <v>129</v>
      </c>
      <c r="L57" s="9">
        <f>30+1+12+12+12+15</f>
        <v>82</v>
      </c>
      <c r="M57" s="9"/>
      <c r="N57" s="9">
        <f t="shared" si="0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>
      <c r="A58" s="1"/>
      <c r="B58" s="1"/>
      <c r="C58" s="1"/>
      <c r="D58" s="1"/>
      <c r="E58" s="1"/>
      <c r="F58" s="1"/>
      <c r="G58" s="1"/>
      <c r="H58" s="1"/>
      <c r="I58" s="1"/>
      <c r="J58" s="1"/>
      <c r="K58" s="9" t="s">
        <v>130</v>
      </c>
      <c r="L58" s="9"/>
      <c r="M58" s="9"/>
      <c r="N58" s="9">
        <f t="shared" si="0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>
      <c r="A59" s="1"/>
      <c r="B59" s="1"/>
      <c r="C59" s="1"/>
      <c r="D59" s="1"/>
      <c r="E59" s="1"/>
      <c r="F59" s="1"/>
      <c r="G59" s="1"/>
      <c r="H59" s="1"/>
      <c r="I59" s="1"/>
      <c r="J59" s="1"/>
      <c r="K59" s="9" t="s">
        <v>147</v>
      </c>
      <c r="L59" s="9">
        <f>4+2+2</f>
        <v>8</v>
      </c>
      <c r="M59" s="9"/>
      <c r="N59" s="9">
        <f t="shared" si="0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>
      <c r="A60" s="1"/>
      <c r="B60" s="1"/>
      <c r="C60" s="1"/>
      <c r="D60" s="1"/>
      <c r="E60" s="1"/>
      <c r="F60" s="1"/>
      <c r="G60" s="1"/>
      <c r="H60" s="1"/>
      <c r="I60" s="1"/>
      <c r="J60" s="1"/>
      <c r="K60" s="9" t="s">
        <v>119</v>
      </c>
      <c r="L60" s="9">
        <f>3+2+2</f>
        <v>7</v>
      </c>
      <c r="M60" s="9"/>
      <c r="N60" s="9">
        <f t="shared" si="0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>
      <c r="A61" s="1"/>
      <c r="B61" s="1"/>
      <c r="C61" s="1"/>
      <c r="D61" s="1"/>
      <c r="E61" s="1"/>
      <c r="F61" s="1"/>
      <c r="G61" s="1"/>
      <c r="H61" s="1"/>
      <c r="I61" s="1"/>
      <c r="J61" s="1"/>
      <c r="K61" s="9" t="s">
        <v>120</v>
      </c>
      <c r="L61" s="9">
        <v>1</v>
      </c>
      <c r="M61" s="9"/>
      <c r="N61" s="9">
        <f t="shared" si="0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>
      <c r="A62" s="1"/>
      <c r="B62" s="1"/>
      <c r="C62" s="1"/>
      <c r="D62" s="1"/>
      <c r="E62" s="1"/>
      <c r="F62" s="1"/>
      <c r="G62" s="1"/>
      <c r="H62" s="1"/>
      <c r="I62" s="1"/>
      <c r="J62" s="1"/>
      <c r="K62" s="9" t="s">
        <v>149</v>
      </c>
      <c r="L62" s="9">
        <v>1</v>
      </c>
      <c r="M62" s="9"/>
      <c r="N62" s="9">
        <f t="shared" si="0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>
      <c r="A63" s="1"/>
      <c r="B63" s="1"/>
      <c r="C63" s="1"/>
      <c r="D63" s="1"/>
      <c r="E63" s="1"/>
      <c r="F63" s="1"/>
      <c r="G63" s="1"/>
      <c r="H63" s="1"/>
      <c r="I63" s="1"/>
      <c r="J63" s="1"/>
      <c r="K63" s="9" t="s">
        <v>148</v>
      </c>
      <c r="L63" s="9">
        <v>15</v>
      </c>
      <c r="M63" s="10">
        <v>4750</v>
      </c>
      <c r="N63" s="10">
        <f t="shared" si="0"/>
        <v>71250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>
      <c r="A64" s="1"/>
      <c r="B64" s="1"/>
      <c r="C64" s="1"/>
      <c r="D64" s="1"/>
      <c r="E64" s="1"/>
      <c r="F64" s="1"/>
      <c r="G64" s="1"/>
      <c r="H64" s="1"/>
      <c r="I64" s="1"/>
      <c r="J64" s="1"/>
      <c r="K64" s="9" t="s">
        <v>131</v>
      </c>
      <c r="L64" s="11">
        <v>1</v>
      </c>
      <c r="M64" s="10">
        <v>292500</v>
      </c>
      <c r="N64" s="10">
        <f t="shared" si="0"/>
        <v>292500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>
      <c r="A65" s="1"/>
      <c r="B65" s="1"/>
      <c r="C65" s="1"/>
      <c r="D65" s="1"/>
      <c r="E65" s="1"/>
      <c r="F65" s="1"/>
      <c r="G65" s="1"/>
      <c r="H65" s="1"/>
      <c r="I65" s="1"/>
      <c r="J65" s="1"/>
      <c r="K65" s="12" t="s">
        <v>152</v>
      </c>
      <c r="L65" s="11">
        <v>1</v>
      </c>
      <c r="M65" s="13"/>
      <c r="N65" s="1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>
      <c r="A66" s="1"/>
      <c r="B66" s="1"/>
      <c r="C66" s="1"/>
      <c r="D66" s="1"/>
      <c r="E66" s="1"/>
      <c r="F66" s="1"/>
      <c r="G66" s="1"/>
      <c r="H66" s="1"/>
      <c r="I66" s="1"/>
      <c r="J66" s="1"/>
      <c r="K66" s="9" t="s">
        <v>153</v>
      </c>
      <c r="L66" s="14">
        <v>1</v>
      </c>
      <c r="M66" s="10"/>
      <c r="N66" s="1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>
      <c r="A67" s="1"/>
      <c r="B67" s="1"/>
      <c r="C67" s="1"/>
      <c r="D67" s="1"/>
      <c r="E67" s="1"/>
      <c r="F67" s="1"/>
      <c r="G67" s="1"/>
      <c r="H67" s="1"/>
      <c r="I67" s="1"/>
      <c r="J67" s="1"/>
      <c r="K67" s="98" t="s">
        <v>150</v>
      </c>
      <c r="L67" s="99"/>
      <c r="M67" s="100"/>
      <c r="N67" s="15">
        <f>SUM(N54:N64)</f>
        <v>363750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1:8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1:8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1:8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1:8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1:8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1:8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</row>
    <row r="117" spans="1:8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</row>
    <row r="118" spans="1:8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</row>
    <row r="119" spans="1:8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</row>
    <row r="120" spans="1:8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</row>
    <row r="121" spans="1:8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</row>
    <row r="122" spans="1:8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</row>
    <row r="123" spans="1:8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</row>
  </sheetData>
  <mergeCells count="128">
    <mergeCell ref="K67:M67"/>
    <mergeCell ref="K52:N52"/>
    <mergeCell ref="B10:B13"/>
    <mergeCell ref="J15:J16"/>
    <mergeCell ref="B2:M2"/>
    <mergeCell ref="B3:M3"/>
    <mergeCell ref="B4:M4"/>
    <mergeCell ref="G15:G16"/>
    <mergeCell ref="H15:H16"/>
    <mergeCell ref="C12:C13"/>
    <mergeCell ref="L7:M7"/>
    <mergeCell ref="L8:L9"/>
    <mergeCell ref="D12:D13"/>
    <mergeCell ref="M17:M18"/>
    <mergeCell ref="L25:L26"/>
    <mergeCell ref="M25:M26"/>
    <mergeCell ref="L17:L18"/>
    <mergeCell ref="J31:J33"/>
    <mergeCell ref="F25:F26"/>
    <mergeCell ref="G25:G26"/>
    <mergeCell ref="H25:H26"/>
    <mergeCell ref="I25:I26"/>
    <mergeCell ref="I29:I30"/>
    <mergeCell ref="J29:J30"/>
    <mergeCell ref="J25:J26"/>
    <mergeCell ref="K10:K13"/>
    <mergeCell ref="K15:K16"/>
    <mergeCell ref="A10:A14"/>
    <mergeCell ref="B15:B16"/>
    <mergeCell ref="F15:F16"/>
    <mergeCell ref="A7:A9"/>
    <mergeCell ref="C7:C9"/>
    <mergeCell ref="B7:B9"/>
    <mergeCell ref="K7:K9"/>
    <mergeCell ref="I8:I9"/>
    <mergeCell ref="J8:J9"/>
    <mergeCell ref="D7:D9"/>
    <mergeCell ref="E7:E9"/>
    <mergeCell ref="G7:J7"/>
    <mergeCell ref="G8:G9"/>
    <mergeCell ref="H8:H9"/>
    <mergeCell ref="F7:F9"/>
    <mergeCell ref="I15:I16"/>
    <mergeCell ref="D15:D16"/>
    <mergeCell ref="B22:B24"/>
    <mergeCell ref="G44:G47"/>
    <mergeCell ref="H44:H47"/>
    <mergeCell ref="I44:I47"/>
    <mergeCell ref="F44:F47"/>
    <mergeCell ref="J44:J47"/>
    <mergeCell ref="K43:K47"/>
    <mergeCell ref="C35:C38"/>
    <mergeCell ref="B43:B47"/>
    <mergeCell ref="G35:G37"/>
    <mergeCell ref="H35:H37"/>
    <mergeCell ref="I35:I37"/>
    <mergeCell ref="F35:F37"/>
    <mergeCell ref="B35:B42"/>
    <mergeCell ref="C44:C46"/>
    <mergeCell ref="F22:F24"/>
    <mergeCell ref="K22:K24"/>
    <mergeCell ref="A15:A24"/>
    <mergeCell ref="C22:C24"/>
    <mergeCell ref="D22:D24"/>
    <mergeCell ref="E22:E24"/>
    <mergeCell ref="J22:J24"/>
    <mergeCell ref="I22:I24"/>
    <mergeCell ref="H22:H24"/>
    <mergeCell ref="G22:G24"/>
    <mergeCell ref="C17:C20"/>
    <mergeCell ref="D19:D20"/>
    <mergeCell ref="D17:D18"/>
    <mergeCell ref="E17:E20"/>
    <mergeCell ref="E15:E16"/>
    <mergeCell ref="F17:F20"/>
    <mergeCell ref="G17:G20"/>
    <mergeCell ref="H17:H20"/>
    <mergeCell ref="I17:I20"/>
    <mergeCell ref="J17:J20"/>
    <mergeCell ref="K17:K20"/>
    <mergeCell ref="E27:E28"/>
    <mergeCell ref="F27:F28"/>
    <mergeCell ref="K27:K28"/>
    <mergeCell ref="J27:J28"/>
    <mergeCell ref="I27:I28"/>
    <mergeCell ref="H27:H28"/>
    <mergeCell ref="G27:G28"/>
    <mergeCell ref="A25:A29"/>
    <mergeCell ref="B31:B33"/>
    <mergeCell ref="D32:D33"/>
    <mergeCell ref="A31:A34"/>
    <mergeCell ref="G31:G33"/>
    <mergeCell ref="K29:K30"/>
    <mergeCell ref="B29:B30"/>
    <mergeCell ref="C29:C30"/>
    <mergeCell ref="D29:D30"/>
    <mergeCell ref="E29:E30"/>
    <mergeCell ref="H31:H33"/>
    <mergeCell ref="I31:I33"/>
    <mergeCell ref="K25:K26"/>
    <mergeCell ref="F31:F33"/>
    <mergeCell ref="G29:G30"/>
    <mergeCell ref="F29:F30"/>
    <mergeCell ref="H29:H30"/>
    <mergeCell ref="B17:B21"/>
    <mergeCell ref="A51:M51"/>
    <mergeCell ref="E32:E33"/>
    <mergeCell ref="K39:K42"/>
    <mergeCell ref="D35:D37"/>
    <mergeCell ref="E35:E37"/>
    <mergeCell ref="E44:E47"/>
    <mergeCell ref="C39:C42"/>
    <mergeCell ref="D39:D42"/>
    <mergeCell ref="I39:I42"/>
    <mergeCell ref="J39:J42"/>
    <mergeCell ref="E39:E42"/>
    <mergeCell ref="F39:F42"/>
    <mergeCell ref="G39:G42"/>
    <mergeCell ref="H39:H42"/>
    <mergeCell ref="K35:K37"/>
    <mergeCell ref="J35:J37"/>
    <mergeCell ref="A48:A49"/>
    <mergeCell ref="K48:K49"/>
    <mergeCell ref="A35:A47"/>
    <mergeCell ref="D45:D47"/>
    <mergeCell ref="B25:B28"/>
    <mergeCell ref="C25:C28"/>
    <mergeCell ref="D27:D28"/>
  </mergeCells>
  <printOptions horizontalCentered="1"/>
  <pageMargins left="0.15" right="0.15" top="1.8" bottom="0.59055118110236204" header="0.31496062992126" footer="0.31496062992126"/>
  <pageSetup paperSize="5" scale="65" fitToHeight="0" orientation="landscape" r:id="rId1"/>
  <headerFooter>
    <oddHeader>&amp;C&amp;G</oddHeader>
    <oddFooter>&amp;C&amp;F&amp;RPágina &amp;P/&amp;N</oddFooter>
  </headerFooter>
  <rowBreaks count="2" manualBreakCount="2">
    <brk id="24" max="12" man="1"/>
    <brk id="34" max="12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baseColWidth="10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ACA4-7902-4004-A9EF-23E0DC5EA192}">
  <sheetPr>
    <tabColor rgb="FFFFFFCC"/>
    <pageSetUpPr fitToPage="1"/>
  </sheetPr>
  <dimension ref="A1:CB110"/>
  <sheetViews>
    <sheetView showGridLines="0" view="pageBreakPreview" topLeftCell="A6" zoomScale="81" zoomScaleNormal="81" zoomScaleSheetLayoutView="81" zoomScalePageLayoutView="60" workbookViewId="0">
      <selection activeCell="A9" sqref="A9:P9"/>
    </sheetView>
  </sheetViews>
  <sheetFormatPr baseColWidth="10" defaultColWidth="11.44140625" defaultRowHeight="14.4"/>
  <cols>
    <col min="1" max="2" width="4" customWidth="1"/>
    <col min="3" max="4" width="29.33203125" customWidth="1"/>
    <col min="5" max="5" width="32" customWidth="1"/>
    <col min="6" max="6" width="24.5546875" customWidth="1"/>
    <col min="7" max="7" width="27.88671875" customWidth="1"/>
    <col min="8" max="8" width="40.6640625" customWidth="1"/>
    <col min="9" max="9" width="19.88671875" customWidth="1"/>
    <col min="10" max="13" width="11.33203125" customWidth="1"/>
    <col min="14" max="14" width="30.33203125" customWidth="1"/>
    <col min="15" max="15" width="15.6640625" customWidth="1"/>
    <col min="16" max="16" width="21.88671875" customWidth="1"/>
  </cols>
  <sheetData>
    <row r="1" spans="1:75" ht="18">
      <c r="A1" s="125"/>
      <c r="B1" s="125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</row>
    <row r="2" spans="1:75" ht="24.6">
      <c r="A2" s="125"/>
      <c r="B2" s="12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</row>
    <row r="3" spans="1:75" ht="18">
      <c r="A3" s="125"/>
      <c r="B3" s="125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</row>
    <row r="4" spans="1:75" ht="24.6">
      <c r="A4" s="125"/>
      <c r="B4" s="125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</row>
    <row r="5" spans="1:75" ht="15" customHeight="1">
      <c r="A5" s="125"/>
      <c r="B5" s="125"/>
      <c r="C5" s="159"/>
      <c r="D5" s="159"/>
      <c r="E5" s="159"/>
      <c r="F5" s="125"/>
      <c r="G5" s="125"/>
      <c r="H5" s="125"/>
      <c r="I5" s="125"/>
      <c r="J5" s="125"/>
      <c r="K5" s="125"/>
      <c r="L5" s="125"/>
      <c r="M5" s="125"/>
      <c r="N5" s="125"/>
      <c r="O5" s="158"/>
      <c r="P5" s="158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</row>
    <row r="6" spans="1:75" ht="15" customHeight="1">
      <c r="A6" s="125"/>
      <c r="B6" s="125"/>
      <c r="C6" s="159"/>
      <c r="D6" s="159"/>
      <c r="E6" s="159"/>
      <c r="F6" s="125"/>
      <c r="G6" s="125"/>
      <c r="H6" s="125"/>
      <c r="I6" s="125"/>
      <c r="J6" s="125"/>
      <c r="K6" s="125"/>
      <c r="L6" s="125"/>
      <c r="M6" s="125"/>
      <c r="N6" s="125"/>
      <c r="O6" s="158"/>
      <c r="P6" s="158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</row>
    <row r="7" spans="1:75" ht="15" customHeight="1">
      <c r="A7" s="125"/>
      <c r="B7" s="125"/>
      <c r="C7" s="159"/>
      <c r="D7" s="159"/>
      <c r="E7" s="159"/>
      <c r="F7" s="125"/>
      <c r="G7" s="125"/>
      <c r="H7" s="125"/>
      <c r="I7" s="125"/>
      <c r="J7" s="125"/>
      <c r="K7" s="125"/>
      <c r="L7" s="125"/>
      <c r="M7" s="125"/>
      <c r="N7" s="125"/>
      <c r="O7" s="158"/>
      <c r="P7" s="158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</row>
    <row r="8" spans="1:75" ht="32.25" customHeight="1">
      <c r="A8" s="467" t="s">
        <v>381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</row>
    <row r="9" spans="1:75" ht="24" customHeight="1">
      <c r="A9" s="466" t="s">
        <v>399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</row>
    <row r="10" spans="1:75" ht="15" customHeight="1">
      <c r="A10" s="125"/>
      <c r="B10" s="125"/>
      <c r="C10" s="159"/>
      <c r="D10" s="159"/>
      <c r="E10" s="159"/>
      <c r="F10" s="125"/>
      <c r="G10" s="125"/>
      <c r="H10" s="125"/>
      <c r="I10" s="125"/>
      <c r="J10" s="125"/>
      <c r="K10" s="125"/>
      <c r="L10" s="125"/>
      <c r="M10" s="125"/>
      <c r="N10" s="125"/>
      <c r="O10" s="158"/>
      <c r="P10" s="158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</row>
    <row r="11" spans="1:75" ht="4.5" customHeight="1">
      <c r="A11" s="125"/>
      <c r="B11" s="125"/>
      <c r="C11" s="465"/>
      <c r="D11" s="465"/>
      <c r="E11" s="465"/>
      <c r="F11" s="125"/>
      <c r="G11" s="125"/>
      <c r="H11" s="125"/>
      <c r="I11" s="125"/>
      <c r="J11" s="125"/>
      <c r="K11" s="125"/>
      <c r="L11" s="125"/>
      <c r="M11" s="125"/>
      <c r="N11" s="125"/>
      <c r="O11" s="464"/>
      <c r="P11" s="464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</row>
    <row r="12" spans="1:75" ht="15" hidden="1" customHeight="1">
      <c r="A12" s="125"/>
      <c r="B12" s="125"/>
      <c r="C12" s="465"/>
      <c r="D12" s="465"/>
      <c r="E12" s="465"/>
      <c r="F12" s="125"/>
      <c r="G12" s="125"/>
      <c r="H12" s="125"/>
      <c r="I12" s="125"/>
      <c r="J12" s="125"/>
      <c r="K12" s="125"/>
      <c r="L12" s="125"/>
      <c r="M12" s="125"/>
      <c r="N12" s="125"/>
      <c r="O12" s="464"/>
      <c r="P12" s="464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</row>
    <row r="13" spans="1:75" ht="15" customHeight="1" thickBot="1">
      <c r="A13" s="125"/>
      <c r="B13" s="125"/>
      <c r="C13" s="359" t="s">
        <v>0</v>
      </c>
      <c r="D13" s="360" t="s">
        <v>99</v>
      </c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</row>
    <row r="14" spans="1:75" ht="15" customHeight="1" thickTop="1" thickBot="1">
      <c r="A14" s="125"/>
      <c r="B14" s="125"/>
      <c r="C14" s="359" t="s">
        <v>1</v>
      </c>
      <c r="D14" s="463" t="s">
        <v>302</v>
      </c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</row>
    <row r="15" spans="1:75" ht="15" customHeight="1" thickTop="1" thickBot="1">
      <c r="A15" s="125"/>
      <c r="B15" s="125"/>
      <c r="C15" s="359" t="s">
        <v>2</v>
      </c>
      <c r="D15" s="358" t="s">
        <v>28</v>
      </c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</row>
    <row r="16" spans="1:75" ht="12.75" customHeight="1" thickTop="1">
      <c r="A16" s="125"/>
      <c r="B16" s="125"/>
      <c r="C16" s="462"/>
      <c r="D16" s="462"/>
      <c r="E16" s="462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</row>
    <row r="17" spans="1:75" ht="15" hidden="1" customHeight="1" thickTop="1"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</row>
    <row r="18" spans="1:75" ht="38.25" customHeight="1">
      <c r="A18" s="125"/>
      <c r="B18" s="125"/>
      <c r="C18" s="457" t="s">
        <v>12</v>
      </c>
      <c r="D18" s="459" t="s">
        <v>201</v>
      </c>
      <c r="E18" s="459" t="s">
        <v>200</v>
      </c>
      <c r="F18" s="457" t="s">
        <v>3</v>
      </c>
      <c r="G18" s="457" t="s">
        <v>4</v>
      </c>
      <c r="H18" s="457" t="s">
        <v>5</v>
      </c>
      <c r="I18" s="459" t="s">
        <v>15</v>
      </c>
      <c r="J18" s="457" t="s">
        <v>18</v>
      </c>
      <c r="K18" s="457"/>
      <c r="L18" s="457"/>
      <c r="M18" s="457"/>
      <c r="N18" s="457" t="s">
        <v>6</v>
      </c>
      <c r="O18" s="457" t="s">
        <v>7</v>
      </c>
      <c r="P18" s="457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</row>
    <row r="19" spans="1:75" ht="19.2">
      <c r="A19" s="125"/>
      <c r="B19" s="125"/>
      <c r="C19" s="457"/>
      <c r="D19" s="460"/>
      <c r="E19" s="460"/>
      <c r="F19" s="457"/>
      <c r="G19" s="457"/>
      <c r="H19" s="457"/>
      <c r="I19" s="460"/>
      <c r="J19" s="459" t="s">
        <v>198</v>
      </c>
      <c r="K19" s="459" t="s">
        <v>197</v>
      </c>
      <c r="L19" s="459" t="s">
        <v>196</v>
      </c>
      <c r="M19" s="459" t="s">
        <v>195</v>
      </c>
      <c r="N19" s="457"/>
      <c r="O19" s="457" t="s">
        <v>8</v>
      </c>
      <c r="P19" s="456" t="s">
        <v>194</v>
      </c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</row>
    <row r="20" spans="1:75" ht="9.75" customHeight="1">
      <c r="A20" s="125"/>
      <c r="B20" s="125"/>
      <c r="C20" s="457"/>
      <c r="D20" s="458"/>
      <c r="E20" s="458"/>
      <c r="F20" s="457"/>
      <c r="G20" s="457"/>
      <c r="H20" s="457"/>
      <c r="I20" s="458"/>
      <c r="J20" s="458"/>
      <c r="K20" s="458"/>
      <c r="L20" s="458"/>
      <c r="M20" s="458"/>
      <c r="N20" s="457"/>
      <c r="O20" s="457"/>
      <c r="P20" s="456" t="s">
        <v>193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</row>
    <row r="21" spans="1:75" ht="63.75" customHeight="1">
      <c r="A21" s="125"/>
      <c r="B21" s="125"/>
      <c r="C21" s="352" t="s">
        <v>424</v>
      </c>
      <c r="D21" s="455" t="s">
        <v>423</v>
      </c>
      <c r="E21" s="455" t="s">
        <v>422</v>
      </c>
      <c r="F21" s="442" t="s">
        <v>421</v>
      </c>
      <c r="G21" s="442" t="s">
        <v>420</v>
      </c>
      <c r="H21" s="454" t="s">
        <v>419</v>
      </c>
      <c r="I21" s="343">
        <v>119</v>
      </c>
      <c r="J21" s="399">
        <v>1</v>
      </c>
      <c r="K21" s="399">
        <v>1</v>
      </c>
      <c r="L21" s="399">
        <v>1</v>
      </c>
      <c r="M21" s="399">
        <v>1</v>
      </c>
      <c r="N21" s="446" t="s">
        <v>418</v>
      </c>
      <c r="O21" s="435" t="s">
        <v>131</v>
      </c>
      <c r="P21" s="453">
        <v>180000</v>
      </c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</row>
    <row r="22" spans="1:75" ht="29.25" customHeight="1">
      <c r="A22" s="125"/>
      <c r="B22" s="125"/>
      <c r="C22" s="139"/>
      <c r="D22" s="450"/>
      <c r="E22" s="450"/>
      <c r="F22" s="449"/>
      <c r="G22" s="438"/>
      <c r="H22" s="447"/>
      <c r="I22" s="321"/>
      <c r="J22" s="405"/>
      <c r="K22" s="405"/>
      <c r="L22" s="405"/>
      <c r="M22" s="405"/>
      <c r="N22" s="445"/>
      <c r="O22" s="435" t="s">
        <v>417</v>
      </c>
      <c r="P22" s="453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</row>
    <row r="23" spans="1:75" ht="32.25" customHeight="1">
      <c r="A23" s="125"/>
      <c r="B23" s="125"/>
      <c r="C23" s="139"/>
      <c r="D23" s="450"/>
      <c r="E23" s="450"/>
      <c r="F23" s="449"/>
      <c r="G23" s="442" t="s">
        <v>416</v>
      </c>
      <c r="H23" s="447"/>
      <c r="I23" s="321"/>
      <c r="J23" s="405"/>
      <c r="K23" s="405"/>
      <c r="L23" s="405"/>
      <c r="M23" s="405"/>
      <c r="N23" s="445"/>
      <c r="O23" s="435" t="s">
        <v>148</v>
      </c>
      <c r="P23" s="453">
        <v>63750</v>
      </c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</row>
    <row r="24" spans="1:75" ht="20.25" hidden="1" customHeight="1">
      <c r="A24" s="125"/>
      <c r="B24" s="125"/>
      <c r="C24" s="139"/>
      <c r="D24" s="450"/>
      <c r="E24" s="450"/>
      <c r="F24" s="449"/>
      <c r="G24" s="438"/>
      <c r="H24" s="447"/>
      <c r="I24" s="321"/>
      <c r="J24" s="405"/>
      <c r="K24" s="405"/>
      <c r="L24" s="405"/>
      <c r="M24" s="405"/>
      <c r="N24" s="445"/>
      <c r="O24" s="435" t="s">
        <v>415</v>
      </c>
      <c r="P24" s="453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</row>
    <row r="25" spans="1:75" ht="39.75" customHeight="1">
      <c r="A25" s="125"/>
      <c r="B25" s="125"/>
      <c r="C25" s="139"/>
      <c r="D25" s="450"/>
      <c r="E25" s="450"/>
      <c r="F25" s="449"/>
      <c r="G25" s="452" t="s">
        <v>414</v>
      </c>
      <c r="H25" s="447"/>
      <c r="I25" s="321"/>
      <c r="J25" s="405"/>
      <c r="K25" s="405"/>
      <c r="L25" s="405"/>
      <c r="M25" s="405"/>
      <c r="N25" s="445"/>
      <c r="O25" s="435" t="s">
        <v>413</v>
      </c>
      <c r="P25" s="444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</row>
    <row r="26" spans="1:75" ht="37.5" customHeight="1">
      <c r="A26" s="125"/>
      <c r="B26" s="125"/>
      <c r="C26" s="139"/>
      <c r="D26" s="450"/>
      <c r="E26" s="450"/>
      <c r="F26" s="449"/>
      <c r="G26" s="451" t="s">
        <v>412</v>
      </c>
      <c r="H26" s="447"/>
      <c r="I26" s="321"/>
      <c r="J26" s="405"/>
      <c r="K26" s="405"/>
      <c r="L26" s="405"/>
      <c r="M26" s="405"/>
      <c r="N26" s="445"/>
      <c r="O26" s="435" t="s">
        <v>411</v>
      </c>
      <c r="P26" s="444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</row>
    <row r="27" spans="1:75" ht="33.75" customHeight="1">
      <c r="A27" s="125"/>
      <c r="B27" s="125"/>
      <c r="C27" s="139"/>
      <c r="D27" s="450"/>
      <c r="E27" s="450"/>
      <c r="F27" s="449"/>
      <c r="G27" s="448"/>
      <c r="H27" s="447"/>
      <c r="I27" s="321"/>
      <c r="J27" s="405"/>
      <c r="K27" s="405"/>
      <c r="L27" s="405"/>
      <c r="M27" s="405"/>
      <c r="N27" s="445"/>
      <c r="O27" s="435" t="s">
        <v>410</v>
      </c>
      <c r="P27" s="444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</row>
    <row r="28" spans="1:75" ht="39.75" customHeight="1">
      <c r="A28" s="125"/>
      <c r="B28" s="125"/>
      <c r="C28" s="139"/>
      <c r="D28" s="434" t="s">
        <v>409</v>
      </c>
      <c r="E28" s="434" t="s">
        <v>408</v>
      </c>
      <c r="F28" s="341" t="s">
        <v>407</v>
      </c>
      <c r="G28" s="442" t="s">
        <v>406</v>
      </c>
      <c r="H28" s="339" t="s">
        <v>405</v>
      </c>
      <c r="I28" s="433" t="s">
        <v>404</v>
      </c>
      <c r="J28" s="399">
        <v>1</v>
      </c>
      <c r="K28" s="399">
        <v>1</v>
      </c>
      <c r="L28" s="399">
        <v>1</v>
      </c>
      <c r="M28" s="399">
        <v>1</v>
      </c>
      <c r="N28" s="446" t="s">
        <v>403</v>
      </c>
      <c r="O28" s="435" t="s">
        <v>402</v>
      </c>
      <c r="P28" s="444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</row>
    <row r="29" spans="1:75" ht="51" hidden="1" customHeight="1">
      <c r="A29" s="125"/>
      <c r="B29" s="125"/>
      <c r="C29" s="139"/>
      <c r="D29" s="443"/>
      <c r="E29" s="443"/>
      <c r="F29" s="335"/>
      <c r="G29" s="438"/>
      <c r="H29" s="333"/>
      <c r="I29" s="441"/>
      <c r="J29" s="405"/>
      <c r="K29" s="405"/>
      <c r="L29" s="405"/>
      <c r="M29" s="405"/>
      <c r="N29" s="445"/>
      <c r="O29" s="435" t="s">
        <v>401</v>
      </c>
      <c r="P29" s="444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</row>
    <row r="30" spans="1:75" ht="46.5" customHeight="1">
      <c r="A30" s="125"/>
      <c r="B30" s="125"/>
      <c r="C30" s="139"/>
      <c r="D30" s="443"/>
      <c r="E30" s="443"/>
      <c r="F30" s="335"/>
      <c r="G30" s="442" t="s">
        <v>400</v>
      </c>
      <c r="H30" s="333"/>
      <c r="I30" s="441"/>
      <c r="J30" s="405"/>
      <c r="K30" s="405"/>
      <c r="L30" s="405"/>
      <c r="M30" s="405"/>
      <c r="N30" s="440"/>
      <c r="O30" s="435" t="s">
        <v>139</v>
      </c>
      <c r="P30" s="346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</row>
    <row r="31" spans="1:75" ht="38.25" customHeight="1">
      <c r="A31" s="125"/>
      <c r="B31" s="125"/>
      <c r="C31" s="139"/>
      <c r="D31" s="439"/>
      <c r="E31" s="439"/>
      <c r="F31" s="330"/>
      <c r="G31" s="438"/>
      <c r="H31" s="328"/>
      <c r="I31" s="437"/>
      <c r="J31" s="402"/>
      <c r="K31" s="402"/>
      <c r="L31" s="402"/>
      <c r="M31" s="402"/>
      <c r="N31" s="436" t="s">
        <v>399</v>
      </c>
      <c r="O31" s="435" t="s">
        <v>398</v>
      </c>
      <c r="P31" s="346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</row>
    <row r="32" spans="1:75" ht="38.25" customHeight="1">
      <c r="A32" s="125"/>
      <c r="B32" s="125"/>
      <c r="C32" s="139"/>
      <c r="D32" s="434" t="s">
        <v>397</v>
      </c>
      <c r="E32" s="434" t="s">
        <v>396</v>
      </c>
      <c r="F32" s="341" t="s">
        <v>395</v>
      </c>
      <c r="G32" s="430" t="s">
        <v>394</v>
      </c>
      <c r="H32" s="339" t="s">
        <v>393</v>
      </c>
      <c r="I32" s="433" t="s">
        <v>28</v>
      </c>
      <c r="J32" s="429"/>
      <c r="K32" s="399">
        <v>1</v>
      </c>
      <c r="L32" s="399">
        <v>1</v>
      </c>
      <c r="M32" s="399">
        <v>1</v>
      </c>
      <c r="N32" s="432" t="s">
        <v>392</v>
      </c>
      <c r="O32" s="426" t="s">
        <v>391</v>
      </c>
      <c r="P32" s="425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</row>
    <row r="33" spans="1:80" ht="38.25" customHeight="1">
      <c r="A33" s="125"/>
      <c r="B33" s="125"/>
      <c r="C33" s="139"/>
      <c r="D33" s="431"/>
      <c r="E33" s="431"/>
      <c r="F33" s="427"/>
      <c r="G33" s="430" t="s">
        <v>390</v>
      </c>
      <c r="H33" s="428"/>
      <c r="I33" s="428"/>
      <c r="J33" s="429"/>
      <c r="K33" s="428"/>
      <c r="L33" s="428"/>
      <c r="M33" s="428"/>
      <c r="N33" s="427"/>
      <c r="O33" s="426"/>
      <c r="P33" s="425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</row>
    <row r="34" spans="1:80" ht="45" customHeight="1">
      <c r="A34" s="125"/>
      <c r="B34" s="125"/>
      <c r="C34" s="422"/>
      <c r="D34" s="352" t="s">
        <v>389</v>
      </c>
      <c r="E34" s="343" t="s">
        <v>388</v>
      </c>
      <c r="F34" s="342" t="s">
        <v>387</v>
      </c>
      <c r="G34" s="338" t="s">
        <v>386</v>
      </c>
      <c r="H34" s="342" t="s">
        <v>385</v>
      </c>
      <c r="I34" s="424" t="s">
        <v>28</v>
      </c>
      <c r="J34" s="399">
        <v>1</v>
      </c>
      <c r="K34" s="399">
        <v>1</v>
      </c>
      <c r="L34" s="399">
        <v>1</v>
      </c>
      <c r="M34" s="399">
        <v>1</v>
      </c>
      <c r="N34" s="339" t="s">
        <v>384</v>
      </c>
      <c r="O34" s="343" t="s">
        <v>28</v>
      </c>
      <c r="P34" s="423" t="s">
        <v>28</v>
      </c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</row>
    <row r="35" spans="1:80" ht="45" customHeight="1">
      <c r="A35" s="125"/>
      <c r="B35" s="125"/>
      <c r="C35" s="422"/>
      <c r="D35" s="135"/>
      <c r="E35" s="313"/>
      <c r="F35" s="332"/>
      <c r="G35" s="338" t="s">
        <v>383</v>
      </c>
      <c r="H35" s="332"/>
      <c r="I35" s="421"/>
      <c r="J35" s="402"/>
      <c r="K35" s="402"/>
      <c r="L35" s="402"/>
      <c r="M35" s="402"/>
      <c r="N35" s="328"/>
      <c r="O35" s="313"/>
      <c r="P35" s="420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</row>
    <row r="36" spans="1:80" ht="18">
      <c r="A36" s="125"/>
      <c r="B36" s="125"/>
      <c r="C36" s="162">
        <f>COUNTA(C21)</f>
        <v>1</v>
      </c>
      <c r="D36" s="162"/>
      <c r="E36" s="162"/>
      <c r="F36" s="419"/>
      <c r="G36" s="419"/>
      <c r="H36" s="419"/>
      <c r="I36" s="419"/>
      <c r="J36" s="162"/>
      <c r="K36" s="162"/>
      <c r="L36" s="162"/>
      <c r="M36" s="162"/>
      <c r="N36" s="418" t="s">
        <v>382</v>
      </c>
      <c r="O36" s="417"/>
      <c r="P36" s="416">
        <f>SUM(P21:P33)</f>
        <v>243750</v>
      </c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</row>
    <row r="37" spans="1:80" ht="18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</row>
    <row r="38" spans="1:80" ht="18">
      <c r="A38" s="125"/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</row>
    <row r="39" spans="1:80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</row>
    <row r="40" spans="1:80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</row>
    <row r="41" spans="1:80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</row>
    <row r="42" spans="1:80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</row>
    <row r="43" spans="1:80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</row>
    <row r="44" spans="1:80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</row>
    <row r="45" spans="1:80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</row>
    <row r="46" spans="1:80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</row>
    <row r="47" spans="1:80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</row>
    <row r="48" spans="1:80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</row>
    <row r="49" spans="1:80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</row>
    <row r="50" spans="1:80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</row>
    <row r="51" spans="1:80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</row>
    <row r="52" spans="1:80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</row>
    <row r="53" spans="1:80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</row>
    <row r="54" spans="1:80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</row>
    <row r="55" spans="1:80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</row>
    <row r="56" spans="1:80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</row>
    <row r="57" spans="1:80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</row>
    <row r="58" spans="1:80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</row>
    <row r="59" spans="1:80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</row>
    <row r="60" spans="1:80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</row>
    <row r="61" spans="1:80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</row>
    <row r="62" spans="1:80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</row>
    <row r="63" spans="1:80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</row>
    <row r="64" spans="1:80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</row>
    <row r="65" spans="1:80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</row>
    <row r="66" spans="1:80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</row>
    <row r="67" spans="1:80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</row>
    <row r="68" spans="1:80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</row>
    <row r="69" spans="1:80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</row>
    <row r="70" spans="1:80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</row>
    <row r="71" spans="1:80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</row>
    <row r="72" spans="1:80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</row>
    <row r="73" spans="1:80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</row>
    <row r="74" spans="1:80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</row>
    <row r="75" spans="1:80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</row>
    <row r="76" spans="1:80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</row>
    <row r="77" spans="1:80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</row>
    <row r="78" spans="1:80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</row>
    <row r="79" spans="1:80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</row>
    <row r="80" spans="1:80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</row>
    <row r="81" spans="1:80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</row>
    <row r="82" spans="1:80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</row>
    <row r="83" spans="1:80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</row>
    <row r="84" spans="1:80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</row>
    <row r="85" spans="1:80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</row>
    <row r="86" spans="1:80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</row>
    <row r="87" spans="1:80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</row>
    <row r="88" spans="1:80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</row>
    <row r="89" spans="1:80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</row>
    <row r="90" spans="1:80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</row>
    <row r="91" spans="1:80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</row>
    <row r="92" spans="1:80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</row>
    <row r="93" spans="1:80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</row>
    <row r="94" spans="1:80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</row>
    <row r="95" spans="1:80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</row>
    <row r="96" spans="1:80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</row>
    <row r="97" spans="1:80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</row>
    <row r="98" spans="1:80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</row>
    <row r="99" spans="1:80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</row>
    <row r="100" spans="1:80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</row>
    <row r="101" spans="1:80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</row>
    <row r="102" spans="1:80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</row>
    <row r="103" spans="1:80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</row>
    <row r="104" spans="1:80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</row>
    <row r="105" spans="1:80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</row>
    <row r="106" spans="1:80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</row>
    <row r="107" spans="1:80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</row>
    <row r="108" spans="1:80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</row>
    <row r="109" spans="1:80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</row>
    <row r="110" spans="1:80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</row>
  </sheetData>
  <mergeCells count="70">
    <mergeCell ref="O18:P18"/>
    <mergeCell ref="I18:I20"/>
    <mergeCell ref="E21:E27"/>
    <mergeCell ref="H28:H31"/>
    <mergeCell ref="I28:I31"/>
    <mergeCell ref="D13:P13"/>
    <mergeCell ref="C21:C33"/>
    <mergeCell ref="D14:P14"/>
    <mergeCell ref="N28:N30"/>
    <mergeCell ref="L28:L31"/>
    <mergeCell ref="M28:M31"/>
    <mergeCell ref="M21:M27"/>
    <mergeCell ref="N21:N27"/>
    <mergeCell ref="E18:E20"/>
    <mergeCell ref="O19:O20"/>
    <mergeCell ref="N18:N20"/>
    <mergeCell ref="L19:L20"/>
    <mergeCell ref="M19:M20"/>
    <mergeCell ref="G18:G20"/>
    <mergeCell ref="C18:C20"/>
    <mergeCell ref="F18:F20"/>
    <mergeCell ref="C2:P2"/>
    <mergeCell ref="C4:P4"/>
    <mergeCell ref="A9:P9"/>
    <mergeCell ref="A8:P8"/>
    <mergeCell ref="L21:L27"/>
    <mergeCell ref="K21:K27"/>
    <mergeCell ref="J21:J27"/>
    <mergeCell ref="I21:I27"/>
    <mergeCell ref="H21:H27"/>
    <mergeCell ref="D18:D20"/>
    <mergeCell ref="K34:K35"/>
    <mergeCell ref="L34:L35"/>
    <mergeCell ref="M34:M35"/>
    <mergeCell ref="D34:D35"/>
    <mergeCell ref="E34:E35"/>
    <mergeCell ref="F34:F35"/>
    <mergeCell ref="H34:H35"/>
    <mergeCell ref="H32:H33"/>
    <mergeCell ref="J28:J31"/>
    <mergeCell ref="G23:G24"/>
    <mergeCell ref="C38:P38"/>
    <mergeCell ref="N36:O36"/>
    <mergeCell ref="N34:N35"/>
    <mergeCell ref="O34:O35"/>
    <mergeCell ref="P34:P35"/>
    <mergeCell ref="I34:I35"/>
    <mergeCell ref="J34:J35"/>
    <mergeCell ref="G30:G31"/>
    <mergeCell ref="E28:E31"/>
    <mergeCell ref="G28:G29"/>
    <mergeCell ref="D28:D31"/>
    <mergeCell ref="D32:D33"/>
    <mergeCell ref="E32:E33"/>
    <mergeCell ref="F32:F33"/>
    <mergeCell ref="F28:F31"/>
    <mergeCell ref="K32:K33"/>
    <mergeCell ref="L32:L33"/>
    <mergeCell ref="M32:M33"/>
    <mergeCell ref="N32:N33"/>
    <mergeCell ref="K28:K31"/>
    <mergeCell ref="I32:I33"/>
    <mergeCell ref="J18:M18"/>
    <mergeCell ref="J19:J20"/>
    <mergeCell ref="K19:K20"/>
    <mergeCell ref="D21:D27"/>
    <mergeCell ref="G26:G27"/>
    <mergeCell ref="F21:F27"/>
    <mergeCell ref="G21:G22"/>
    <mergeCell ref="H18:H20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3" fitToHeight="0" orientation="landscape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7768-8D83-494D-A709-0F4D610B5598}">
  <sheetPr>
    <tabColor rgb="FFFFFFCC"/>
    <pageSetUpPr fitToPage="1"/>
  </sheetPr>
  <dimension ref="A1:CD111"/>
  <sheetViews>
    <sheetView showGridLines="0" zoomScale="60" zoomScaleNormal="60" zoomScaleSheetLayoutView="100" zoomScalePageLayoutView="80" workbookViewId="0">
      <selection activeCell="I5" sqref="I5"/>
    </sheetView>
  </sheetViews>
  <sheetFormatPr baseColWidth="10" defaultColWidth="11.44140625" defaultRowHeight="14.4"/>
  <cols>
    <col min="1" max="1" width="29.33203125" customWidth="1"/>
    <col min="2" max="2" width="32.6640625" customWidth="1"/>
    <col min="3" max="3" width="26.44140625" customWidth="1"/>
    <col min="4" max="4" width="28.109375" customWidth="1"/>
    <col min="5" max="5" width="37.5546875" customWidth="1"/>
    <col min="6" max="6" width="38.6640625" customWidth="1"/>
    <col min="7" max="7" width="19.88671875" style="196" customWidth="1"/>
    <col min="8" max="11" width="11.33203125" customWidth="1"/>
    <col min="12" max="12" width="22.5546875" customWidth="1"/>
    <col min="13" max="13" width="25.44140625" customWidth="1"/>
    <col min="14" max="14" width="25.109375" customWidth="1"/>
    <col min="15" max="15" width="3.109375" customWidth="1"/>
  </cols>
  <sheetData>
    <row r="1" spans="1:77" ht="16.8">
      <c r="A1" s="131"/>
      <c r="B1" s="131"/>
      <c r="C1" s="131"/>
      <c r="D1" s="131"/>
      <c r="E1" s="131"/>
      <c r="F1" s="131"/>
      <c r="G1" s="309"/>
      <c r="H1" s="131"/>
      <c r="I1" s="131"/>
      <c r="J1" s="131"/>
      <c r="K1" s="131"/>
      <c r="L1" s="131"/>
      <c r="M1" s="131"/>
      <c r="N1" s="131"/>
      <c r="O1" s="131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</row>
    <row r="2" spans="1:77" ht="24.6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31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</row>
    <row r="3" spans="1:77" ht="16.8">
      <c r="O3" s="131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</row>
    <row r="4" spans="1:77" ht="24.6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3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</row>
    <row r="5" spans="1:77" ht="15" customHeight="1">
      <c r="A5" s="159"/>
      <c r="B5" s="159"/>
      <c r="C5" s="125"/>
      <c r="D5" s="125"/>
      <c r="E5" s="125"/>
      <c r="F5" s="125"/>
      <c r="G5" s="199"/>
      <c r="H5" s="125"/>
      <c r="I5" s="125"/>
      <c r="J5" s="125"/>
      <c r="K5" s="125"/>
      <c r="L5" s="125"/>
      <c r="M5" s="158"/>
      <c r="N5" s="158"/>
      <c r="O5" s="131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</row>
    <row r="6" spans="1:77" ht="15" customHeight="1">
      <c r="A6" s="159"/>
      <c r="B6" s="159"/>
      <c r="C6" s="125"/>
      <c r="D6" s="125"/>
      <c r="E6" s="125"/>
      <c r="F6" s="125"/>
      <c r="G6" s="199"/>
      <c r="H6" s="125"/>
      <c r="I6" s="125"/>
      <c r="J6" s="125"/>
      <c r="K6" s="125"/>
      <c r="L6" s="125"/>
      <c r="M6" s="158"/>
      <c r="N6" s="158"/>
      <c r="O6" s="131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</row>
    <row r="7" spans="1:77" ht="16.2" customHeight="1">
      <c r="A7" s="159"/>
      <c r="B7" s="159"/>
      <c r="C7" s="125"/>
      <c r="D7" s="125"/>
      <c r="E7" s="125"/>
      <c r="F7" s="125"/>
      <c r="G7" s="199"/>
      <c r="H7" s="125"/>
      <c r="I7" s="125"/>
      <c r="J7" s="125"/>
      <c r="K7" s="125"/>
      <c r="L7" s="125"/>
      <c r="M7" s="158"/>
      <c r="N7" s="158"/>
      <c r="O7" s="131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</row>
    <row r="8" spans="1:77" ht="10.5" hidden="1" customHeight="1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131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</row>
    <row r="9" spans="1:77" ht="57" customHeight="1">
      <c r="A9" s="307" t="s">
        <v>303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156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</row>
    <row r="10" spans="1:77" ht="9.75" customHeight="1">
      <c r="A10" s="159"/>
      <c r="B10" s="159"/>
      <c r="C10" s="125"/>
      <c r="D10" s="125"/>
      <c r="E10" s="125"/>
      <c r="F10" s="125"/>
      <c r="G10" s="199"/>
      <c r="H10" s="125"/>
      <c r="I10" s="125"/>
      <c r="J10" s="125"/>
      <c r="K10" s="125"/>
      <c r="L10" s="125"/>
      <c r="M10" s="158"/>
      <c r="N10" s="158"/>
      <c r="O10" s="131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</row>
    <row r="11" spans="1:77" ht="19.5" customHeight="1" thickBot="1">
      <c r="A11" s="301" t="s">
        <v>0</v>
      </c>
      <c r="B11" s="305" t="s">
        <v>99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131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</row>
    <row r="12" spans="1:77" ht="15.75" customHeight="1" thickTop="1" thickBot="1">
      <c r="A12" s="301" t="s">
        <v>1</v>
      </c>
      <c r="B12" s="304" t="s">
        <v>302</v>
      </c>
      <c r="C12" s="304"/>
      <c r="D12" s="304"/>
      <c r="E12" s="304"/>
      <c r="F12" s="302"/>
      <c r="G12" s="303"/>
      <c r="H12" s="302"/>
      <c r="I12" s="302"/>
      <c r="J12" s="302"/>
      <c r="K12" s="302"/>
      <c r="L12" s="302"/>
      <c r="M12" s="302"/>
      <c r="N12" s="302"/>
      <c r="O12" s="131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</row>
    <row r="13" spans="1:77" ht="15" customHeight="1" thickTop="1" thickBot="1">
      <c r="A13" s="301" t="s">
        <v>2</v>
      </c>
      <c r="B13" s="299" t="s">
        <v>28</v>
      </c>
      <c r="C13" s="299"/>
      <c r="D13" s="299"/>
      <c r="E13" s="299"/>
      <c r="F13" s="299"/>
      <c r="G13" s="300"/>
      <c r="H13" s="299"/>
      <c r="I13" s="299"/>
      <c r="J13" s="299"/>
      <c r="K13" s="299"/>
      <c r="L13" s="299"/>
      <c r="M13" s="299"/>
      <c r="N13" s="299"/>
      <c r="O13" s="131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</row>
    <row r="14" spans="1:77" ht="15" customHeight="1" thickTop="1">
      <c r="A14" s="298"/>
      <c r="B14" s="298"/>
      <c r="C14" s="296"/>
      <c r="D14" s="296"/>
      <c r="E14" s="296"/>
      <c r="F14" s="296"/>
      <c r="G14" s="297"/>
      <c r="H14" s="296"/>
      <c r="I14" s="296"/>
      <c r="J14" s="296"/>
      <c r="K14" s="296"/>
      <c r="L14" s="296"/>
      <c r="M14" s="296"/>
      <c r="N14" s="296"/>
      <c r="O14" s="131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</row>
    <row r="15" spans="1:77" ht="8.25" customHeight="1">
      <c r="A15" s="294"/>
      <c r="B15" s="294"/>
      <c r="C15" s="294"/>
      <c r="D15" s="294"/>
      <c r="E15" s="294"/>
      <c r="F15" s="294"/>
      <c r="G15" s="295"/>
      <c r="H15" s="294"/>
      <c r="I15" s="294"/>
      <c r="J15" s="294"/>
      <c r="K15" s="294"/>
      <c r="L15" s="294"/>
      <c r="M15" s="294"/>
      <c r="N15" s="294"/>
    </row>
    <row r="16" spans="1:77" ht="38.25" customHeight="1">
      <c r="A16" s="290" t="s">
        <v>12</v>
      </c>
      <c r="B16" s="292" t="s">
        <v>201</v>
      </c>
      <c r="C16" s="290" t="s">
        <v>301</v>
      </c>
      <c r="D16" s="292" t="s">
        <v>300</v>
      </c>
      <c r="E16" s="290" t="s">
        <v>4</v>
      </c>
      <c r="F16" s="290" t="s">
        <v>5</v>
      </c>
      <c r="G16" s="292" t="s">
        <v>15</v>
      </c>
      <c r="H16" s="290" t="s">
        <v>18</v>
      </c>
      <c r="I16" s="290"/>
      <c r="J16" s="290"/>
      <c r="K16" s="290"/>
      <c r="L16" s="290" t="s">
        <v>6</v>
      </c>
      <c r="M16" s="290" t="s">
        <v>7</v>
      </c>
      <c r="N16" s="290"/>
      <c r="O16" s="131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</row>
    <row r="17" spans="1:77" ht="19.2">
      <c r="A17" s="290"/>
      <c r="B17" s="293"/>
      <c r="C17" s="290"/>
      <c r="D17" s="293"/>
      <c r="E17" s="290"/>
      <c r="F17" s="290"/>
      <c r="G17" s="293"/>
      <c r="H17" s="292" t="s">
        <v>198</v>
      </c>
      <c r="I17" s="292" t="s">
        <v>197</v>
      </c>
      <c r="J17" s="292" t="s">
        <v>196</v>
      </c>
      <c r="K17" s="292" t="s">
        <v>195</v>
      </c>
      <c r="L17" s="290"/>
      <c r="M17" s="290" t="s">
        <v>8</v>
      </c>
      <c r="N17" s="289" t="s">
        <v>194</v>
      </c>
      <c r="O17" s="131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</row>
    <row r="18" spans="1:77" ht="38.4">
      <c r="A18" s="290"/>
      <c r="B18" s="291"/>
      <c r="C18" s="290"/>
      <c r="D18" s="291"/>
      <c r="E18" s="290"/>
      <c r="F18" s="290"/>
      <c r="G18" s="291"/>
      <c r="H18" s="291"/>
      <c r="I18" s="291"/>
      <c r="J18" s="291"/>
      <c r="K18" s="291"/>
      <c r="L18" s="290"/>
      <c r="M18" s="290"/>
      <c r="N18" s="289" t="s">
        <v>193</v>
      </c>
      <c r="O18" s="131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</row>
    <row r="19" spans="1:77" ht="54">
      <c r="A19" s="230" t="s">
        <v>299</v>
      </c>
      <c r="B19" s="288" t="s">
        <v>298</v>
      </c>
      <c r="C19" s="287" t="s">
        <v>297</v>
      </c>
      <c r="D19" s="287" t="s">
        <v>296</v>
      </c>
      <c r="E19" s="286" t="s">
        <v>295</v>
      </c>
      <c r="F19" s="283" t="s">
        <v>294</v>
      </c>
      <c r="G19" s="285">
        <v>97</v>
      </c>
      <c r="H19" s="284">
        <v>25</v>
      </c>
      <c r="I19" s="284">
        <v>25</v>
      </c>
      <c r="J19" s="284">
        <v>25</v>
      </c>
      <c r="K19" s="284">
        <v>22</v>
      </c>
      <c r="L19" s="283" t="s">
        <v>293</v>
      </c>
      <c r="M19" s="283" t="s">
        <v>292</v>
      </c>
      <c r="N19" s="282">
        <v>600000</v>
      </c>
      <c r="O19" s="131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</row>
    <row r="20" spans="1:77" ht="16.8">
      <c r="A20" s="215"/>
      <c r="B20" s="274"/>
      <c r="C20" s="280"/>
      <c r="D20" s="280"/>
      <c r="E20" s="281" t="s">
        <v>291</v>
      </c>
      <c r="F20" s="276"/>
      <c r="G20" s="278"/>
      <c r="H20" s="277"/>
      <c r="I20" s="277"/>
      <c r="J20" s="277"/>
      <c r="K20" s="277"/>
      <c r="L20" s="276"/>
      <c r="M20" s="276"/>
      <c r="N20" s="275"/>
      <c r="O20" s="131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</row>
    <row r="21" spans="1:77" ht="16.8">
      <c r="A21" s="215"/>
      <c r="B21" s="274"/>
      <c r="C21" s="280"/>
      <c r="D21" s="280"/>
      <c r="E21" s="272"/>
      <c r="F21" s="276"/>
      <c r="G21" s="278"/>
      <c r="H21" s="277"/>
      <c r="I21" s="277"/>
      <c r="J21" s="277"/>
      <c r="K21" s="277"/>
      <c r="L21" s="276"/>
      <c r="M21" s="276"/>
      <c r="N21" s="275"/>
      <c r="O21" s="131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</row>
    <row r="22" spans="1:77" ht="24" customHeight="1">
      <c r="A22" s="215"/>
      <c r="B22" s="274"/>
      <c r="C22" s="280"/>
      <c r="D22" s="280"/>
      <c r="E22" s="281" t="s">
        <v>290</v>
      </c>
      <c r="F22" s="276"/>
      <c r="G22" s="278"/>
      <c r="H22" s="277"/>
      <c r="I22" s="277"/>
      <c r="J22" s="277"/>
      <c r="K22" s="277"/>
      <c r="L22" s="276"/>
      <c r="M22" s="276"/>
      <c r="N22" s="275"/>
      <c r="O22" s="131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</row>
    <row r="23" spans="1:77" ht="16.8">
      <c r="A23" s="215"/>
      <c r="B23" s="274"/>
      <c r="C23" s="280"/>
      <c r="D23" s="280"/>
      <c r="E23" s="279"/>
      <c r="F23" s="276"/>
      <c r="G23" s="278"/>
      <c r="H23" s="277"/>
      <c r="I23" s="277"/>
      <c r="J23" s="277"/>
      <c r="K23" s="277"/>
      <c r="L23" s="276"/>
      <c r="M23" s="276"/>
      <c r="N23" s="275"/>
      <c r="O23" s="131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</row>
    <row r="24" spans="1:77" ht="182.25" customHeight="1">
      <c r="A24" s="215"/>
      <c r="B24" s="274"/>
      <c r="C24" s="273"/>
      <c r="D24" s="273"/>
      <c r="E24" s="272"/>
      <c r="F24" s="269"/>
      <c r="G24" s="271"/>
      <c r="H24" s="270"/>
      <c r="I24" s="270"/>
      <c r="J24" s="270"/>
      <c r="K24" s="270"/>
      <c r="L24" s="269"/>
      <c r="M24" s="269"/>
      <c r="N24" s="268"/>
      <c r="O24" s="131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</row>
    <row r="25" spans="1:77" ht="61.5" customHeight="1">
      <c r="A25" s="215"/>
      <c r="B25" s="266" t="s">
        <v>289</v>
      </c>
      <c r="C25" s="230" t="s">
        <v>288</v>
      </c>
      <c r="D25" s="230" t="s">
        <v>287</v>
      </c>
      <c r="E25" s="255" t="s">
        <v>286</v>
      </c>
      <c r="F25" s="234" t="s">
        <v>285</v>
      </c>
      <c r="G25" s="252">
        <v>97</v>
      </c>
      <c r="H25" s="236"/>
      <c r="I25" s="236"/>
      <c r="J25" s="236">
        <v>97</v>
      </c>
      <c r="K25" s="236"/>
      <c r="L25" s="234" t="s">
        <v>284</v>
      </c>
      <c r="M25" s="264" t="s">
        <v>283</v>
      </c>
      <c r="N25" s="267" t="s">
        <v>28</v>
      </c>
      <c r="O25" s="131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</row>
    <row r="26" spans="1:77" ht="48.75" customHeight="1">
      <c r="A26" s="215"/>
      <c r="B26" s="266"/>
      <c r="C26" s="208"/>
      <c r="D26" s="208"/>
      <c r="E26" s="255" t="s">
        <v>282</v>
      </c>
      <c r="F26" s="220"/>
      <c r="G26" s="240"/>
      <c r="H26" s="222"/>
      <c r="I26" s="222"/>
      <c r="J26" s="222"/>
      <c r="K26" s="222"/>
      <c r="L26" s="220"/>
      <c r="M26" s="260"/>
      <c r="N26" s="265"/>
      <c r="O26" s="131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</row>
    <row r="27" spans="1:77" ht="40.5" customHeight="1">
      <c r="A27" s="215"/>
      <c r="B27" s="230" t="s">
        <v>281</v>
      </c>
      <c r="C27" s="230" t="s">
        <v>280</v>
      </c>
      <c r="D27" s="230" t="s">
        <v>279</v>
      </c>
      <c r="E27" s="255" t="s">
        <v>278</v>
      </c>
      <c r="F27" s="264" t="s">
        <v>277</v>
      </c>
      <c r="G27" s="252">
        <v>97</v>
      </c>
      <c r="H27" s="236">
        <v>97</v>
      </c>
      <c r="I27" s="236"/>
      <c r="J27" s="236"/>
      <c r="K27" s="236"/>
      <c r="L27" s="234" t="s">
        <v>276</v>
      </c>
      <c r="M27" s="234" t="s">
        <v>275</v>
      </c>
      <c r="N27" s="263">
        <v>700</v>
      </c>
      <c r="O27" s="131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</row>
    <row r="28" spans="1:77" ht="91.5" customHeight="1">
      <c r="A28" s="215"/>
      <c r="B28" s="215"/>
      <c r="C28" s="215"/>
      <c r="D28" s="215"/>
      <c r="E28" s="255" t="s">
        <v>274</v>
      </c>
      <c r="F28" s="262"/>
      <c r="G28" s="242"/>
      <c r="H28" s="228"/>
      <c r="I28" s="228"/>
      <c r="J28" s="228"/>
      <c r="K28" s="228"/>
      <c r="L28" s="226"/>
      <c r="M28" s="226"/>
      <c r="N28" s="261"/>
      <c r="O28" s="131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</row>
    <row r="29" spans="1:77" ht="58.5" customHeight="1">
      <c r="A29" s="215"/>
      <c r="B29" s="215"/>
      <c r="C29" s="215"/>
      <c r="D29" s="215"/>
      <c r="E29" s="255" t="s">
        <v>273</v>
      </c>
      <c r="F29" s="262"/>
      <c r="G29" s="242"/>
      <c r="H29" s="228"/>
      <c r="I29" s="228"/>
      <c r="J29" s="228"/>
      <c r="K29" s="228"/>
      <c r="L29" s="226"/>
      <c r="M29" s="226"/>
      <c r="N29" s="261"/>
      <c r="O29" s="131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</row>
    <row r="30" spans="1:77" ht="47.25" customHeight="1">
      <c r="A30" s="215"/>
      <c r="B30" s="215"/>
      <c r="C30" s="215"/>
      <c r="D30" s="215"/>
      <c r="E30" s="255" t="s">
        <v>272</v>
      </c>
      <c r="F30" s="260"/>
      <c r="G30" s="240"/>
      <c r="H30" s="222"/>
      <c r="I30" s="222"/>
      <c r="J30" s="222"/>
      <c r="K30" s="222"/>
      <c r="L30" s="226"/>
      <c r="M30" s="220"/>
      <c r="N30" s="259"/>
      <c r="O30" s="131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</row>
    <row r="31" spans="1:77" ht="1.5" hidden="1" customHeight="1">
      <c r="A31" s="215"/>
      <c r="B31" s="208"/>
      <c r="C31" s="208"/>
      <c r="D31" s="208"/>
      <c r="E31" s="255" t="s">
        <v>271</v>
      </c>
      <c r="F31" s="255" t="s">
        <v>270</v>
      </c>
      <c r="G31" s="258">
        <v>1</v>
      </c>
      <c r="H31" s="257"/>
      <c r="I31" s="211"/>
      <c r="J31" s="257"/>
      <c r="K31" s="211"/>
      <c r="L31" s="256"/>
      <c r="M31" s="255" t="s">
        <v>269</v>
      </c>
      <c r="N31" s="243"/>
      <c r="O31" s="131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</row>
    <row r="32" spans="1:77" ht="0.75" customHeight="1">
      <c r="A32" s="215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3"/>
      <c r="O32" s="13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</row>
    <row r="33" spans="1:77" ht="42" customHeight="1">
      <c r="A33" s="215"/>
      <c r="B33" s="230" t="s">
        <v>268</v>
      </c>
      <c r="C33" s="238" t="s">
        <v>267</v>
      </c>
      <c r="D33" s="238" t="s">
        <v>266</v>
      </c>
      <c r="E33" s="251" t="s">
        <v>265</v>
      </c>
      <c r="F33" s="234" t="s">
        <v>264</v>
      </c>
      <c r="G33" s="252">
        <v>7</v>
      </c>
      <c r="H33" s="236">
        <v>1</v>
      </c>
      <c r="I33" s="236">
        <v>2</v>
      </c>
      <c r="J33" s="236">
        <v>1</v>
      </c>
      <c r="K33" s="235">
        <v>3</v>
      </c>
      <c r="L33" s="234"/>
      <c r="M33" s="250" t="s">
        <v>262</v>
      </c>
      <c r="N33" s="249">
        <v>30000</v>
      </c>
      <c r="O33" s="131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</row>
    <row r="34" spans="1:77" ht="36.75" customHeight="1">
      <c r="A34" s="215"/>
      <c r="B34" s="215"/>
      <c r="C34" s="231"/>
      <c r="D34" s="231"/>
      <c r="E34" s="251" t="s">
        <v>263</v>
      </c>
      <c r="F34" s="226"/>
      <c r="G34" s="242"/>
      <c r="H34" s="228"/>
      <c r="I34" s="228"/>
      <c r="J34" s="228"/>
      <c r="K34" s="227"/>
      <c r="L34" s="226"/>
      <c r="M34" s="250" t="s">
        <v>262</v>
      </c>
      <c r="N34" s="249">
        <v>100000</v>
      </c>
      <c r="O34" s="13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</row>
    <row r="35" spans="1:77" ht="30" customHeight="1">
      <c r="A35" s="215"/>
      <c r="B35" s="215"/>
      <c r="C35" s="231"/>
      <c r="D35" s="231"/>
      <c r="E35" s="210" t="s">
        <v>261</v>
      </c>
      <c r="F35" s="226"/>
      <c r="G35" s="242"/>
      <c r="H35" s="228"/>
      <c r="I35" s="228"/>
      <c r="J35" s="228"/>
      <c r="K35" s="227"/>
      <c r="L35" s="226"/>
      <c r="M35" s="250" t="s">
        <v>260</v>
      </c>
      <c r="N35" s="249">
        <v>130000</v>
      </c>
      <c r="O35" s="131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</row>
    <row r="36" spans="1:77" ht="30" customHeight="1">
      <c r="A36" s="215"/>
      <c r="B36" s="215"/>
      <c r="C36" s="231"/>
      <c r="D36" s="231"/>
      <c r="E36" s="230" t="s">
        <v>259</v>
      </c>
      <c r="F36" s="226"/>
      <c r="G36" s="242"/>
      <c r="H36" s="228"/>
      <c r="I36" s="228"/>
      <c r="J36" s="228"/>
      <c r="K36" s="227"/>
      <c r="L36" s="226"/>
      <c r="M36" s="234" t="s">
        <v>258</v>
      </c>
      <c r="N36" s="248">
        <v>50000</v>
      </c>
      <c r="O36" s="131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</row>
    <row r="37" spans="1:77" ht="54" customHeight="1">
      <c r="A37" s="215"/>
      <c r="B37" s="215"/>
      <c r="C37" s="231"/>
      <c r="D37" s="231"/>
      <c r="E37" s="208"/>
      <c r="F37" s="226"/>
      <c r="G37" s="242"/>
      <c r="H37" s="228"/>
      <c r="I37" s="228"/>
      <c r="J37" s="228"/>
      <c r="K37" s="227"/>
      <c r="L37" s="226"/>
      <c r="M37" s="220"/>
      <c r="N37" s="247"/>
      <c r="O37" s="131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</row>
    <row r="38" spans="1:77" ht="54" customHeight="1">
      <c r="A38" s="215"/>
      <c r="B38" s="215"/>
      <c r="C38" s="231"/>
      <c r="D38" s="231"/>
      <c r="E38" s="210" t="s">
        <v>257</v>
      </c>
      <c r="F38" s="226"/>
      <c r="G38" s="242"/>
      <c r="H38" s="228"/>
      <c r="I38" s="228"/>
      <c r="J38" s="228"/>
      <c r="K38" s="227"/>
      <c r="L38" s="226"/>
      <c r="M38" s="246" t="s">
        <v>256</v>
      </c>
      <c r="N38" s="245">
        <v>20000</v>
      </c>
      <c r="O38" s="131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</row>
    <row r="39" spans="1:77" ht="60.75" customHeight="1">
      <c r="A39" s="215"/>
      <c r="B39" s="215"/>
      <c r="C39" s="231"/>
      <c r="D39" s="231"/>
      <c r="E39" s="210" t="s">
        <v>255</v>
      </c>
      <c r="F39" s="226"/>
      <c r="G39" s="242"/>
      <c r="H39" s="228"/>
      <c r="I39" s="228"/>
      <c r="J39" s="228"/>
      <c r="K39" s="227"/>
      <c r="L39" s="226"/>
      <c r="M39" s="244" t="s">
        <v>254</v>
      </c>
      <c r="N39" s="243">
        <v>50000</v>
      </c>
      <c r="O39" s="131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</row>
    <row r="40" spans="1:77" ht="60.75" customHeight="1">
      <c r="A40" s="215"/>
      <c r="B40" s="215"/>
      <c r="C40" s="231"/>
      <c r="D40" s="231"/>
      <c r="E40" s="230" t="s">
        <v>253</v>
      </c>
      <c r="F40" s="226"/>
      <c r="G40" s="242"/>
      <c r="H40" s="228"/>
      <c r="I40" s="228"/>
      <c r="J40" s="228"/>
      <c r="K40" s="227"/>
      <c r="L40" s="226"/>
      <c r="M40" s="241" t="s">
        <v>252</v>
      </c>
      <c r="N40" s="233">
        <v>600000</v>
      </c>
      <c r="O40" s="131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</row>
    <row r="41" spans="1:77" ht="63.75" customHeight="1">
      <c r="A41" s="215"/>
      <c r="B41" s="208"/>
      <c r="C41" s="224"/>
      <c r="D41" s="224"/>
      <c r="E41" s="208"/>
      <c r="F41" s="220"/>
      <c r="G41" s="240"/>
      <c r="H41" s="222"/>
      <c r="I41" s="222"/>
      <c r="J41" s="222"/>
      <c r="K41" s="221"/>
      <c r="L41" s="220"/>
      <c r="M41" s="239"/>
      <c r="N41" s="219"/>
      <c r="O41" s="131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</row>
    <row r="42" spans="1:77" ht="51" customHeight="1">
      <c r="A42" s="215"/>
      <c r="B42" s="238" t="s">
        <v>251</v>
      </c>
      <c r="C42" s="230" t="s">
        <v>250</v>
      </c>
      <c r="D42" s="230" t="s">
        <v>249</v>
      </c>
      <c r="E42" s="232" t="s">
        <v>248</v>
      </c>
      <c r="F42" s="234" t="s">
        <v>247</v>
      </c>
      <c r="G42" s="237">
        <v>49</v>
      </c>
      <c r="H42" s="236"/>
      <c r="I42" s="235">
        <v>25</v>
      </c>
      <c r="J42" s="236">
        <v>24</v>
      </c>
      <c r="K42" s="235"/>
      <c r="L42" s="234" t="s">
        <v>246</v>
      </c>
      <c r="M42" s="234" t="s">
        <v>245</v>
      </c>
      <c r="N42" s="233">
        <v>10000</v>
      </c>
      <c r="O42" s="131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</row>
    <row r="43" spans="1:77" ht="44.25" customHeight="1">
      <c r="A43" s="215"/>
      <c r="B43" s="231"/>
      <c r="C43" s="215"/>
      <c r="D43" s="215"/>
      <c r="E43" s="232" t="s">
        <v>244</v>
      </c>
      <c r="F43" s="226"/>
      <c r="G43" s="229"/>
      <c r="H43" s="228"/>
      <c r="I43" s="227"/>
      <c r="J43" s="228"/>
      <c r="K43" s="227"/>
      <c r="L43" s="226"/>
      <c r="M43" s="226"/>
      <c r="N43" s="225"/>
      <c r="O43" s="131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</row>
    <row r="44" spans="1:77" ht="40.5" customHeight="1">
      <c r="A44" s="215"/>
      <c r="B44" s="231"/>
      <c r="C44" s="215"/>
      <c r="D44" s="215"/>
      <c r="E44" s="230" t="s">
        <v>243</v>
      </c>
      <c r="F44" s="226"/>
      <c r="G44" s="229"/>
      <c r="H44" s="228"/>
      <c r="I44" s="227"/>
      <c r="J44" s="228"/>
      <c r="K44" s="227"/>
      <c r="L44" s="226"/>
      <c r="M44" s="226"/>
      <c r="N44" s="225"/>
      <c r="O44" s="131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</row>
    <row r="45" spans="1:77" ht="36.75" customHeight="1">
      <c r="A45" s="215"/>
      <c r="B45" s="224"/>
      <c r="C45" s="208"/>
      <c r="D45" s="208"/>
      <c r="E45" s="208"/>
      <c r="F45" s="220"/>
      <c r="G45" s="223"/>
      <c r="H45" s="222"/>
      <c r="I45" s="221"/>
      <c r="J45" s="222"/>
      <c r="K45" s="221"/>
      <c r="L45" s="220"/>
      <c r="M45" s="220"/>
      <c r="N45" s="219"/>
      <c r="O45" s="131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</row>
    <row r="46" spans="1:77" ht="27" hidden="1" customHeight="1">
      <c r="A46" s="215"/>
      <c r="B46" s="217" t="s">
        <v>242</v>
      </c>
      <c r="C46" s="217" t="s">
        <v>241</v>
      </c>
      <c r="D46" s="217" t="s">
        <v>240</v>
      </c>
      <c r="E46" s="217" t="s">
        <v>239</v>
      </c>
      <c r="F46" s="217" t="s">
        <v>238</v>
      </c>
      <c r="G46" s="217">
        <v>1</v>
      </c>
      <c r="H46" s="218">
        <v>1</v>
      </c>
      <c r="I46" s="218"/>
      <c r="J46" s="218"/>
      <c r="K46" s="218"/>
      <c r="L46" s="217" t="s">
        <v>231</v>
      </c>
      <c r="M46" s="217" t="s">
        <v>237</v>
      </c>
      <c r="N46" s="216">
        <v>250</v>
      </c>
      <c r="O46" s="131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</row>
    <row r="47" spans="1:77" s="203" customFormat="1" ht="62.25" customHeight="1">
      <c r="A47" s="215"/>
      <c r="B47" s="214" t="s">
        <v>236</v>
      </c>
      <c r="C47" s="210" t="s">
        <v>235</v>
      </c>
      <c r="D47" s="213" t="s">
        <v>234</v>
      </c>
      <c r="E47" s="213" t="s">
        <v>233</v>
      </c>
      <c r="F47" s="213" t="s">
        <v>232</v>
      </c>
      <c r="G47" s="212">
        <v>1</v>
      </c>
      <c r="H47" s="211">
        <v>1</v>
      </c>
      <c r="I47" s="211"/>
      <c r="J47" s="211"/>
      <c r="K47" s="211"/>
      <c r="L47" s="210" t="s">
        <v>231</v>
      </c>
      <c r="M47" s="210" t="s">
        <v>230</v>
      </c>
      <c r="N47" s="209">
        <v>2500</v>
      </c>
      <c r="O47" s="205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4"/>
      <c r="BR47" s="204"/>
      <c r="BS47" s="204"/>
      <c r="BT47" s="204"/>
      <c r="BU47" s="204"/>
      <c r="BV47" s="204"/>
      <c r="BW47" s="204"/>
      <c r="BX47" s="204"/>
      <c r="BY47" s="204"/>
    </row>
    <row r="48" spans="1:77" s="203" customFormat="1" ht="69.75" customHeight="1">
      <c r="A48" s="208"/>
      <c r="B48" s="207"/>
      <c r="C48" s="207"/>
      <c r="D48" s="207"/>
      <c r="E48" s="207"/>
      <c r="F48" s="207"/>
      <c r="G48" s="202"/>
      <c r="H48" s="130">
        <f>COUNTA(H19:H47)</f>
        <v>5</v>
      </c>
      <c r="I48" s="130">
        <f>COUNTA(I19:I47)</f>
        <v>3</v>
      </c>
      <c r="J48" s="130">
        <f>COUNTA(J19:J47)</f>
        <v>4</v>
      </c>
      <c r="K48" s="130">
        <f>COUNTA(K19:K47)</f>
        <v>2</v>
      </c>
      <c r="L48" s="130"/>
      <c r="M48" s="130"/>
      <c r="N48" s="206">
        <f>SUM(N19:N47)</f>
        <v>1593450</v>
      </c>
      <c r="O48" s="205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4"/>
      <c r="BR48" s="204"/>
      <c r="BS48" s="204"/>
      <c r="BT48" s="204"/>
      <c r="BU48" s="204"/>
      <c r="BV48" s="204"/>
      <c r="BW48" s="204"/>
      <c r="BX48" s="204"/>
      <c r="BY48" s="204"/>
    </row>
    <row r="49" spans="1:82" ht="17.25" customHeight="1">
      <c r="A49" s="202"/>
      <c r="B49" s="200"/>
      <c r="C49" s="200"/>
      <c r="D49" s="200"/>
      <c r="E49" s="201" t="s">
        <v>229</v>
      </c>
      <c r="F49" s="200"/>
      <c r="G49" s="199"/>
      <c r="H49" s="125"/>
      <c r="I49" s="125"/>
      <c r="J49" s="125"/>
      <c r="K49" s="125"/>
      <c r="L49" s="125"/>
      <c r="M49" s="125"/>
      <c r="N49" s="125"/>
      <c r="O49" s="125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</row>
    <row r="50" spans="1:82" ht="17.25" customHeight="1">
      <c r="A50" s="125"/>
      <c r="B50" s="112"/>
      <c r="C50" s="198"/>
      <c r="D50" s="198"/>
      <c r="E50" s="198"/>
      <c r="F50" s="198"/>
      <c r="G50" s="198"/>
      <c r="H50" s="198"/>
      <c r="I50" s="198"/>
      <c r="J50" s="198"/>
      <c r="K50" s="198" t="s">
        <v>228</v>
      </c>
      <c r="L50" s="198"/>
      <c r="M50" s="198"/>
      <c r="N50" s="198"/>
      <c r="O50" s="125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</row>
    <row r="51" spans="1:82" ht="17.25" customHeight="1">
      <c r="A51" s="198"/>
      <c r="B51" s="112"/>
      <c r="C51" s="112"/>
      <c r="D51" s="112"/>
      <c r="E51" s="112"/>
      <c r="F51" s="112"/>
      <c r="G51" s="197"/>
      <c r="H51" s="112"/>
      <c r="I51" s="112"/>
      <c r="J51" s="112"/>
      <c r="K51" s="112"/>
      <c r="L51" s="112"/>
      <c r="M51" s="112"/>
      <c r="N51" s="112"/>
      <c r="O51" s="125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</row>
    <row r="52" spans="1:82">
      <c r="A52" s="112"/>
      <c r="B52" s="112"/>
      <c r="C52" s="112"/>
      <c r="D52" s="112"/>
      <c r="E52" s="112"/>
      <c r="F52" s="112"/>
      <c r="G52" s="197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</row>
    <row r="53" spans="1:82">
      <c r="A53" s="112"/>
      <c r="B53" s="112"/>
      <c r="C53" s="112"/>
      <c r="D53" s="112"/>
      <c r="E53" s="112"/>
      <c r="F53" s="112"/>
      <c r="G53" s="197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</row>
    <row r="54" spans="1:82">
      <c r="A54" s="112"/>
      <c r="B54" s="112"/>
      <c r="C54" s="112"/>
      <c r="D54" s="112"/>
      <c r="E54" s="112"/>
      <c r="F54" s="112"/>
      <c r="G54" s="197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</row>
    <row r="55" spans="1:82">
      <c r="A55" s="112"/>
      <c r="B55" s="112"/>
      <c r="C55" s="112"/>
      <c r="D55" s="112"/>
      <c r="E55" s="112"/>
      <c r="F55" s="112"/>
      <c r="G55" s="197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</row>
    <row r="56" spans="1:82">
      <c r="A56" s="112"/>
      <c r="B56" s="112"/>
      <c r="C56" s="112"/>
      <c r="D56" s="112"/>
      <c r="E56" s="112"/>
      <c r="F56" s="112"/>
      <c r="G56" s="197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</row>
    <row r="57" spans="1:82">
      <c r="A57" s="112"/>
      <c r="B57" s="112"/>
      <c r="C57" s="112"/>
      <c r="D57" s="112"/>
      <c r="E57" s="112"/>
      <c r="F57" s="112"/>
      <c r="G57" s="197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</row>
    <row r="58" spans="1:82">
      <c r="A58" s="112"/>
      <c r="B58" s="112"/>
      <c r="C58" s="112"/>
      <c r="D58" s="112"/>
      <c r="E58" s="112"/>
      <c r="F58" s="112"/>
      <c r="G58" s="197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</row>
    <row r="59" spans="1:82">
      <c r="A59" s="112"/>
      <c r="B59" s="112"/>
      <c r="C59" s="112"/>
      <c r="D59" s="112"/>
      <c r="E59" s="112"/>
      <c r="F59" s="112"/>
      <c r="G59" s="197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</row>
    <row r="60" spans="1:82">
      <c r="A60" s="112"/>
      <c r="B60" s="112"/>
      <c r="C60" s="112"/>
      <c r="D60" s="112"/>
      <c r="E60" s="112"/>
      <c r="F60" s="112"/>
      <c r="G60" s="197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</row>
    <row r="61" spans="1:82">
      <c r="A61" s="112"/>
      <c r="B61" s="112"/>
      <c r="C61" s="112"/>
      <c r="D61" s="112"/>
      <c r="E61" s="112"/>
      <c r="F61" s="112"/>
      <c r="G61" s="197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</row>
    <row r="62" spans="1:82">
      <c r="A62" s="112"/>
      <c r="B62" s="112"/>
      <c r="C62" s="112"/>
      <c r="D62" s="112"/>
      <c r="E62" s="112"/>
      <c r="F62" s="112"/>
      <c r="G62" s="197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</row>
    <row r="63" spans="1:82">
      <c r="A63" s="112"/>
      <c r="B63" s="112"/>
      <c r="C63" s="112"/>
      <c r="D63" s="112"/>
      <c r="E63" s="112"/>
      <c r="F63" s="112"/>
      <c r="G63" s="197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</row>
    <row r="64" spans="1:82">
      <c r="A64" s="112"/>
      <c r="B64" s="112"/>
      <c r="C64" s="112"/>
      <c r="D64" s="112"/>
      <c r="E64" s="112"/>
      <c r="F64" s="112"/>
      <c r="G64" s="197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</row>
    <row r="65" spans="1:82">
      <c r="A65" s="112"/>
      <c r="B65" s="112"/>
      <c r="C65" s="112"/>
      <c r="D65" s="112"/>
      <c r="E65" s="112"/>
      <c r="F65" s="112"/>
      <c r="G65" s="197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</row>
    <row r="66" spans="1:82">
      <c r="A66" s="112"/>
      <c r="B66" s="112"/>
      <c r="C66" s="112"/>
      <c r="D66" s="112"/>
      <c r="E66" s="112"/>
      <c r="F66" s="112"/>
      <c r="G66" s="197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</row>
    <row r="67" spans="1:82">
      <c r="A67" s="112"/>
      <c r="B67" s="112"/>
      <c r="C67" s="112"/>
      <c r="D67" s="112"/>
      <c r="E67" s="112"/>
      <c r="F67" s="112"/>
      <c r="G67" s="197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</row>
    <row r="68" spans="1:82">
      <c r="A68" s="112"/>
      <c r="B68" s="112"/>
      <c r="C68" s="112"/>
      <c r="D68" s="112"/>
      <c r="E68" s="112"/>
      <c r="F68" s="112"/>
      <c r="G68" s="197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</row>
    <row r="69" spans="1:82">
      <c r="A69" s="112"/>
      <c r="B69" s="112"/>
      <c r="C69" s="112"/>
      <c r="D69" s="112"/>
      <c r="E69" s="112"/>
      <c r="F69" s="112"/>
      <c r="G69" s="197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</row>
    <row r="70" spans="1:82">
      <c r="A70" s="112"/>
      <c r="B70" s="112"/>
      <c r="C70" s="112"/>
      <c r="D70" s="112"/>
      <c r="E70" s="112"/>
      <c r="F70" s="112"/>
      <c r="G70" s="197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</row>
    <row r="71" spans="1:82">
      <c r="A71" s="112"/>
      <c r="B71" s="112"/>
      <c r="C71" s="112"/>
      <c r="D71" s="112"/>
      <c r="E71" s="112"/>
      <c r="F71" s="112"/>
      <c r="G71" s="197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</row>
    <row r="72" spans="1:82">
      <c r="A72" s="112"/>
      <c r="B72" s="112"/>
      <c r="C72" s="112"/>
      <c r="D72" s="112"/>
      <c r="E72" s="112"/>
      <c r="F72" s="112"/>
      <c r="G72" s="197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</row>
    <row r="73" spans="1:82">
      <c r="A73" s="112"/>
      <c r="B73" s="112"/>
      <c r="C73" s="112"/>
      <c r="D73" s="112"/>
      <c r="E73" s="112"/>
      <c r="F73" s="112"/>
      <c r="G73" s="197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</row>
    <row r="74" spans="1:82">
      <c r="A74" s="112"/>
      <c r="B74" s="112"/>
      <c r="C74" s="112"/>
      <c r="D74" s="112"/>
      <c r="E74" s="112"/>
      <c r="F74" s="112"/>
      <c r="G74" s="197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</row>
    <row r="75" spans="1:82">
      <c r="A75" s="112"/>
      <c r="B75" s="112"/>
      <c r="C75" s="112"/>
      <c r="D75" s="112"/>
      <c r="E75" s="112"/>
      <c r="F75" s="112"/>
      <c r="G75" s="197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</row>
    <row r="76" spans="1:82">
      <c r="A76" s="112"/>
      <c r="B76" s="112"/>
      <c r="C76" s="112"/>
      <c r="D76" s="112"/>
      <c r="E76" s="112"/>
      <c r="F76" s="112"/>
      <c r="G76" s="197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</row>
    <row r="77" spans="1:82">
      <c r="A77" s="112"/>
      <c r="B77" s="112"/>
      <c r="C77" s="112"/>
      <c r="D77" s="112"/>
      <c r="E77" s="112"/>
      <c r="F77" s="112"/>
      <c r="G77" s="197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</row>
    <row r="78" spans="1:82">
      <c r="A78" s="112"/>
      <c r="B78" s="112"/>
      <c r="C78" s="112"/>
      <c r="D78" s="112"/>
      <c r="E78" s="112"/>
      <c r="F78" s="112"/>
      <c r="G78" s="197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</row>
    <row r="79" spans="1:82">
      <c r="A79" s="112"/>
      <c r="B79" s="112"/>
      <c r="C79" s="112"/>
      <c r="D79" s="112"/>
      <c r="E79" s="112"/>
      <c r="F79" s="112"/>
      <c r="G79" s="197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</row>
    <row r="80" spans="1:82">
      <c r="A80" s="112"/>
      <c r="B80" s="112"/>
      <c r="C80" s="112"/>
      <c r="D80" s="112"/>
      <c r="E80" s="112"/>
      <c r="F80" s="112"/>
      <c r="G80" s="197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</row>
    <row r="81" spans="1:82">
      <c r="A81" s="112"/>
      <c r="B81" s="112"/>
      <c r="C81" s="112"/>
      <c r="D81" s="112"/>
      <c r="E81" s="112"/>
      <c r="F81" s="112"/>
      <c r="G81" s="197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</row>
    <row r="82" spans="1:82">
      <c r="A82" s="112"/>
      <c r="B82" s="112"/>
      <c r="C82" s="112"/>
      <c r="D82" s="112"/>
      <c r="E82" s="112"/>
      <c r="F82" s="112"/>
      <c r="G82" s="197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</row>
    <row r="83" spans="1:82">
      <c r="A83" s="112"/>
      <c r="B83" s="112"/>
      <c r="C83" s="112"/>
      <c r="D83" s="112"/>
      <c r="E83" s="112"/>
      <c r="F83" s="112"/>
      <c r="G83" s="197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</row>
    <row r="84" spans="1:82">
      <c r="A84" s="112"/>
      <c r="B84" s="112"/>
      <c r="C84" s="112"/>
      <c r="D84" s="112"/>
      <c r="E84" s="112"/>
      <c r="F84" s="112"/>
      <c r="G84" s="197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</row>
    <row r="85" spans="1:82">
      <c r="A85" s="112"/>
      <c r="B85" s="112"/>
      <c r="C85" s="112"/>
      <c r="D85" s="112"/>
      <c r="E85" s="112"/>
      <c r="F85" s="112"/>
      <c r="G85" s="197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</row>
    <row r="86" spans="1:82">
      <c r="A86" s="112"/>
      <c r="B86" s="112"/>
      <c r="C86" s="112"/>
      <c r="D86" s="112"/>
      <c r="E86" s="112"/>
      <c r="F86" s="112"/>
      <c r="G86" s="197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</row>
    <row r="87" spans="1:82">
      <c r="A87" s="112"/>
      <c r="B87" s="112"/>
      <c r="C87" s="112"/>
      <c r="D87" s="112"/>
      <c r="E87" s="112"/>
      <c r="F87" s="112"/>
      <c r="G87" s="197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</row>
    <row r="88" spans="1:82">
      <c r="A88" s="112"/>
      <c r="B88" s="112"/>
      <c r="C88" s="112"/>
      <c r="D88" s="112"/>
      <c r="E88" s="112"/>
      <c r="F88" s="112"/>
      <c r="G88" s="197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</row>
    <row r="89" spans="1:82">
      <c r="A89" s="112"/>
      <c r="B89" s="112"/>
      <c r="C89" s="112"/>
      <c r="D89" s="112"/>
      <c r="E89" s="112"/>
      <c r="F89" s="112"/>
      <c r="G89" s="197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</row>
    <row r="90" spans="1:82">
      <c r="A90" s="112"/>
      <c r="B90" s="112"/>
      <c r="C90" s="112"/>
      <c r="D90" s="112"/>
      <c r="E90" s="112"/>
      <c r="F90" s="112"/>
      <c r="G90" s="197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</row>
    <row r="91" spans="1:82">
      <c r="A91" s="112"/>
      <c r="B91" s="112"/>
      <c r="C91" s="112"/>
      <c r="D91" s="112"/>
      <c r="E91" s="112"/>
      <c r="F91" s="112"/>
      <c r="G91" s="197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</row>
    <row r="92" spans="1:82">
      <c r="A92" s="112"/>
      <c r="B92" s="112"/>
      <c r="C92" s="112"/>
      <c r="D92" s="112"/>
      <c r="E92" s="112"/>
      <c r="F92" s="112"/>
      <c r="G92" s="197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</row>
    <row r="93" spans="1:82">
      <c r="A93" s="112"/>
      <c r="B93" s="112"/>
      <c r="C93" s="112"/>
      <c r="D93" s="112"/>
      <c r="E93" s="112"/>
      <c r="F93" s="112"/>
      <c r="G93" s="197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</row>
    <row r="94" spans="1:82">
      <c r="A94" s="112"/>
      <c r="B94" s="112"/>
      <c r="C94" s="112"/>
      <c r="D94" s="112"/>
      <c r="E94" s="112"/>
      <c r="F94" s="112"/>
      <c r="G94" s="197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</row>
    <row r="95" spans="1:82">
      <c r="A95" s="112"/>
      <c r="B95" s="112"/>
      <c r="C95" s="112"/>
      <c r="D95" s="112"/>
      <c r="E95" s="112"/>
      <c r="F95" s="112"/>
      <c r="G95" s="197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</row>
    <row r="96" spans="1:82">
      <c r="A96" s="112"/>
      <c r="B96" s="112"/>
      <c r="C96" s="112"/>
      <c r="D96" s="112"/>
      <c r="E96" s="112"/>
      <c r="F96" s="112"/>
      <c r="G96" s="197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</row>
    <row r="97" spans="1:82">
      <c r="A97" s="112"/>
      <c r="B97" s="112"/>
      <c r="C97" s="112"/>
      <c r="D97" s="112"/>
      <c r="E97" s="112"/>
      <c r="F97" s="112"/>
      <c r="G97" s="197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</row>
    <row r="98" spans="1:82">
      <c r="A98" s="112"/>
      <c r="B98" s="112"/>
      <c r="C98" s="112"/>
      <c r="D98" s="112"/>
      <c r="E98" s="112"/>
      <c r="F98" s="112"/>
      <c r="G98" s="197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</row>
    <row r="99" spans="1:82">
      <c r="A99" s="112"/>
      <c r="B99" s="112"/>
      <c r="C99" s="112"/>
      <c r="D99" s="112"/>
      <c r="E99" s="112"/>
      <c r="F99" s="112"/>
      <c r="G99" s="197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</row>
    <row r="100" spans="1:82">
      <c r="A100" s="112"/>
      <c r="B100" s="112"/>
      <c r="C100" s="112"/>
      <c r="D100" s="112"/>
      <c r="E100" s="112"/>
      <c r="F100" s="112"/>
      <c r="G100" s="197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</row>
    <row r="101" spans="1:82">
      <c r="A101" s="112"/>
      <c r="B101" s="112"/>
      <c r="C101" s="112"/>
      <c r="D101" s="112"/>
      <c r="E101" s="112"/>
      <c r="F101" s="112"/>
      <c r="G101" s="197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</row>
    <row r="102" spans="1:82">
      <c r="A102" s="112"/>
      <c r="B102" s="112"/>
      <c r="C102" s="112"/>
      <c r="D102" s="112"/>
      <c r="E102" s="112"/>
      <c r="F102" s="112"/>
      <c r="G102" s="197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  <c r="CD102" s="112"/>
    </row>
    <row r="103" spans="1:82">
      <c r="A103" s="112"/>
      <c r="B103" s="112"/>
      <c r="C103" s="112"/>
      <c r="D103" s="112"/>
      <c r="E103" s="112"/>
      <c r="F103" s="112"/>
      <c r="G103" s="197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  <c r="CD103" s="112"/>
    </row>
    <row r="104" spans="1:82">
      <c r="A104" s="112"/>
      <c r="B104" s="112"/>
      <c r="C104" s="112"/>
      <c r="D104" s="112"/>
      <c r="E104" s="112"/>
      <c r="F104" s="112"/>
      <c r="G104" s="197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</row>
    <row r="105" spans="1:82">
      <c r="A105" s="112"/>
      <c r="B105" s="112"/>
      <c r="C105" s="112"/>
      <c r="D105" s="112"/>
      <c r="E105" s="112"/>
      <c r="F105" s="112"/>
      <c r="G105" s="197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</row>
    <row r="106" spans="1:82">
      <c r="A106" s="112"/>
      <c r="B106" s="112"/>
      <c r="C106" s="112"/>
      <c r="D106" s="112"/>
      <c r="E106" s="112"/>
      <c r="F106" s="112"/>
      <c r="G106" s="197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</row>
    <row r="107" spans="1:82">
      <c r="A107" s="112"/>
      <c r="B107" s="112"/>
      <c r="C107" s="112"/>
      <c r="D107" s="112"/>
      <c r="E107" s="112"/>
      <c r="F107" s="112"/>
      <c r="G107" s="197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</row>
    <row r="108" spans="1:82">
      <c r="A108" s="112"/>
      <c r="B108" s="112"/>
      <c r="C108" s="112"/>
      <c r="D108" s="112"/>
      <c r="E108" s="112"/>
      <c r="F108" s="112"/>
      <c r="G108" s="197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</row>
    <row r="109" spans="1:82">
      <c r="A109" s="112"/>
      <c r="B109" s="112"/>
      <c r="C109" s="112"/>
      <c r="D109" s="112"/>
      <c r="E109" s="112"/>
      <c r="F109" s="112"/>
      <c r="G109" s="197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</row>
    <row r="110" spans="1:82">
      <c r="A110" s="112"/>
      <c r="C110" s="112"/>
      <c r="D110" s="112"/>
      <c r="E110" s="112"/>
      <c r="F110" s="112"/>
      <c r="G110" s="197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</row>
    <row r="111" spans="1:82">
      <c r="A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</row>
  </sheetData>
  <mergeCells count="87">
    <mergeCell ref="N42:N45"/>
    <mergeCell ref="J42:J45"/>
    <mergeCell ref="K42:K45"/>
    <mergeCell ref="M42:M45"/>
    <mergeCell ref="D42:D45"/>
    <mergeCell ref="G42:G45"/>
    <mergeCell ref="K33:K41"/>
    <mergeCell ref="G33:G41"/>
    <mergeCell ref="C27:C31"/>
    <mergeCell ref="D27:D31"/>
    <mergeCell ref="E40:E41"/>
    <mergeCell ref="E20:E21"/>
    <mergeCell ref="C33:C41"/>
    <mergeCell ref="D33:D41"/>
    <mergeCell ref="E36:E37"/>
    <mergeCell ref="D19:D24"/>
    <mergeCell ref="J19:J24"/>
    <mergeCell ref="G27:G30"/>
    <mergeCell ref="G25:G26"/>
    <mergeCell ref="H42:H45"/>
    <mergeCell ref="I42:I45"/>
    <mergeCell ref="H33:H41"/>
    <mergeCell ref="I33:I41"/>
    <mergeCell ref="J33:J41"/>
    <mergeCell ref="I25:I26"/>
    <mergeCell ref="J25:J26"/>
    <mergeCell ref="F27:F30"/>
    <mergeCell ref="D25:D26"/>
    <mergeCell ref="M36:M37"/>
    <mergeCell ref="N36:N37"/>
    <mergeCell ref="L33:L41"/>
    <mergeCell ref="F33:F41"/>
    <mergeCell ref="N40:N41"/>
    <mergeCell ref="M40:M41"/>
    <mergeCell ref="K25:K26"/>
    <mergeCell ref="M25:M26"/>
    <mergeCell ref="L25:L26"/>
    <mergeCell ref="L27:L30"/>
    <mergeCell ref="M27:M30"/>
    <mergeCell ref="M19:M24"/>
    <mergeCell ref="K19:K24"/>
    <mergeCell ref="I19:I24"/>
    <mergeCell ref="H19:H24"/>
    <mergeCell ref="N19:N24"/>
    <mergeCell ref="N27:N30"/>
    <mergeCell ref="N25:N26"/>
    <mergeCell ref="H25:H26"/>
    <mergeCell ref="H27:H30"/>
    <mergeCell ref="I27:I30"/>
    <mergeCell ref="J27:J30"/>
    <mergeCell ref="K27:K30"/>
    <mergeCell ref="F42:F45"/>
    <mergeCell ref="B33:B41"/>
    <mergeCell ref="B19:B24"/>
    <mergeCell ref="C25:C26"/>
    <mergeCell ref="B27:B31"/>
    <mergeCell ref="B25:B26"/>
    <mergeCell ref="C42:C45"/>
    <mergeCell ref="F19:F24"/>
    <mergeCell ref="E22:E24"/>
    <mergeCell ref="L19:L24"/>
    <mergeCell ref="A19:A48"/>
    <mergeCell ref="L42:L45"/>
    <mergeCell ref="C19:C24"/>
    <mergeCell ref="G19:G24"/>
    <mergeCell ref="F25:F26"/>
    <mergeCell ref="B42:B45"/>
    <mergeCell ref="E44:E45"/>
    <mergeCell ref="F16:F18"/>
    <mergeCell ref="M17:M18"/>
    <mergeCell ref="A16:A18"/>
    <mergeCell ref="C16:C18"/>
    <mergeCell ref="B16:B18"/>
    <mergeCell ref="L16:L18"/>
    <mergeCell ref="J17:J18"/>
    <mergeCell ref="H17:H18"/>
    <mergeCell ref="I17:I18"/>
    <mergeCell ref="A2:N2"/>
    <mergeCell ref="A4:N4"/>
    <mergeCell ref="A9:N9"/>
    <mergeCell ref="H16:K16"/>
    <mergeCell ref="B12:E12"/>
    <mergeCell ref="M16:N16"/>
    <mergeCell ref="G16:G18"/>
    <mergeCell ref="D16:D18"/>
    <mergeCell ref="K17:K18"/>
    <mergeCell ref="E16:E18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&amp;F&amp;RPágina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43F4-960E-4032-B14A-FE2A842CF228}">
  <sheetPr>
    <tabColor rgb="FFFFFFCC"/>
    <pageSetUpPr fitToPage="1"/>
  </sheetPr>
  <dimension ref="A1:CC104"/>
  <sheetViews>
    <sheetView showGridLines="0" zoomScale="60" zoomScaleNormal="60" zoomScaleSheetLayoutView="100" workbookViewId="0">
      <selection activeCell="C29" sqref="C29"/>
    </sheetView>
  </sheetViews>
  <sheetFormatPr baseColWidth="10" defaultColWidth="11.44140625" defaultRowHeight="14.4"/>
  <cols>
    <col min="1" max="3" width="29.21875" customWidth="1"/>
    <col min="4" max="4" width="24.5546875" customWidth="1"/>
    <col min="5" max="5" width="24" customWidth="1"/>
    <col min="6" max="6" width="40.77734375" customWidth="1"/>
    <col min="7" max="10" width="11.21875" customWidth="1"/>
    <col min="11" max="11" width="18.44140625" customWidth="1"/>
    <col min="12" max="12" width="15.77734375" customWidth="1"/>
    <col min="13" max="13" width="21.77734375" customWidth="1"/>
    <col min="14" max="14" width="3.21875" customWidth="1"/>
  </cols>
  <sheetData>
    <row r="1" spans="1:76" ht="16.8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</row>
    <row r="2" spans="1:76" ht="24.6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31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</row>
    <row r="3" spans="1:76" ht="16.8">
      <c r="N3" s="131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</row>
    <row r="4" spans="1:76" ht="24.6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31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</row>
    <row r="5" spans="1:76" ht="15" customHeight="1">
      <c r="A5" s="159"/>
      <c r="B5" s="159"/>
      <c r="C5" s="159"/>
      <c r="D5" s="125"/>
      <c r="E5" s="125"/>
      <c r="F5" s="125"/>
      <c r="G5" s="125"/>
      <c r="H5" s="125"/>
      <c r="I5" s="125"/>
      <c r="J5" s="125"/>
      <c r="K5" s="125"/>
      <c r="L5" s="158"/>
      <c r="M5" s="158"/>
      <c r="N5" s="131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</row>
    <row r="6" spans="1:76" ht="15" customHeight="1">
      <c r="A6" s="159"/>
      <c r="B6" s="159"/>
      <c r="C6" s="159"/>
      <c r="D6" s="125"/>
      <c r="E6" s="125"/>
      <c r="F6" s="125"/>
      <c r="G6" s="125"/>
      <c r="H6" s="125"/>
      <c r="I6" s="125"/>
      <c r="J6" s="125"/>
      <c r="K6" s="125"/>
      <c r="L6" s="158"/>
      <c r="M6" s="158"/>
      <c r="N6" s="131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</row>
    <row r="7" spans="1:76" ht="21.75" customHeight="1">
      <c r="A7" s="159"/>
      <c r="B7" s="159"/>
      <c r="C7" s="159"/>
      <c r="D7" s="125"/>
      <c r="E7" s="125"/>
      <c r="F7" s="125"/>
      <c r="G7" s="125"/>
      <c r="H7" s="125"/>
      <c r="I7" s="125"/>
      <c r="J7" s="125"/>
      <c r="K7" s="125"/>
      <c r="L7" s="158"/>
      <c r="M7" s="158"/>
      <c r="N7" s="131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</row>
    <row r="8" spans="1:76" ht="23.25" customHeight="1">
      <c r="A8" s="157" t="s">
        <v>346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6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</row>
    <row r="9" spans="1:76" ht="24" customHeight="1">
      <c r="A9" s="362" t="s">
        <v>345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131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</row>
    <row r="10" spans="1:76" ht="15" customHeight="1">
      <c r="A10" s="159"/>
      <c r="B10" s="159"/>
      <c r="C10" s="159"/>
      <c r="D10" s="125"/>
      <c r="E10" s="125"/>
      <c r="F10" s="125"/>
      <c r="G10" s="125"/>
      <c r="H10" s="125"/>
      <c r="I10" s="125"/>
      <c r="J10" s="125"/>
      <c r="K10" s="125"/>
      <c r="L10" s="158"/>
      <c r="M10" s="158"/>
      <c r="N10" s="131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</row>
    <row r="11" spans="1:76" ht="15" customHeight="1" thickBot="1">
      <c r="A11" s="360" t="s">
        <v>344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1"/>
      <c r="N11" s="15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</row>
    <row r="12" spans="1:76" ht="15" customHeight="1" thickTop="1" thickBot="1">
      <c r="A12" s="359" t="s">
        <v>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131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</row>
    <row r="13" spans="1:76" ht="15" customHeight="1" thickTop="1" thickBot="1">
      <c r="A13" s="359" t="s">
        <v>2</v>
      </c>
      <c r="B13" s="358" t="s">
        <v>28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131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</row>
    <row r="14" spans="1:76" ht="15" customHeight="1" thickTop="1"/>
    <row r="15" spans="1:76" ht="38.25" customHeight="1">
      <c r="A15" s="354" t="s">
        <v>12</v>
      </c>
      <c r="B15" s="356" t="s">
        <v>201</v>
      </c>
      <c r="C15" s="356" t="s">
        <v>200</v>
      </c>
      <c r="D15" s="354" t="s">
        <v>3</v>
      </c>
      <c r="E15" s="354" t="s">
        <v>4</v>
      </c>
      <c r="F15" s="354" t="s">
        <v>5</v>
      </c>
      <c r="G15" s="354" t="s">
        <v>18</v>
      </c>
      <c r="H15" s="354"/>
      <c r="I15" s="354"/>
      <c r="J15" s="354"/>
      <c r="K15" s="354" t="s">
        <v>6</v>
      </c>
      <c r="L15" s="354" t="s">
        <v>7</v>
      </c>
      <c r="M15" s="354"/>
      <c r="N15" s="131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</row>
    <row r="16" spans="1:76" ht="16.8">
      <c r="A16" s="354"/>
      <c r="B16" s="357"/>
      <c r="C16" s="357"/>
      <c r="D16" s="354"/>
      <c r="E16" s="354"/>
      <c r="F16" s="354"/>
      <c r="G16" s="356" t="s">
        <v>198</v>
      </c>
      <c r="H16" s="356" t="s">
        <v>197</v>
      </c>
      <c r="I16" s="356" t="s">
        <v>196</v>
      </c>
      <c r="J16" s="356" t="s">
        <v>195</v>
      </c>
      <c r="K16" s="354"/>
      <c r="L16" s="354" t="s">
        <v>8</v>
      </c>
      <c r="M16" s="353" t="s">
        <v>194</v>
      </c>
      <c r="N16" s="131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</row>
    <row r="17" spans="1:81" ht="31.2">
      <c r="A17" s="354"/>
      <c r="B17" s="355"/>
      <c r="C17" s="355"/>
      <c r="D17" s="354"/>
      <c r="E17" s="354"/>
      <c r="F17" s="354"/>
      <c r="G17" s="355"/>
      <c r="H17" s="355"/>
      <c r="I17" s="355"/>
      <c r="J17" s="355"/>
      <c r="K17" s="354"/>
      <c r="L17" s="354"/>
      <c r="M17" s="353" t="s">
        <v>193</v>
      </c>
      <c r="N17" s="131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</row>
    <row r="18" spans="1:81" ht="87" customHeight="1">
      <c r="A18" s="352" t="s">
        <v>343</v>
      </c>
      <c r="B18" s="351" t="s">
        <v>342</v>
      </c>
      <c r="C18" s="350" t="s">
        <v>341</v>
      </c>
      <c r="D18" s="349" t="s">
        <v>340</v>
      </c>
      <c r="E18" s="314" t="s">
        <v>339</v>
      </c>
      <c r="F18" s="314" t="s">
        <v>338</v>
      </c>
      <c r="G18" s="348">
        <v>1</v>
      </c>
      <c r="H18" s="315">
        <v>2</v>
      </c>
      <c r="I18" s="348">
        <v>1</v>
      </c>
      <c r="J18" s="315">
        <v>2</v>
      </c>
      <c r="K18" s="314" t="s">
        <v>337</v>
      </c>
      <c r="L18" s="343" t="s">
        <v>336</v>
      </c>
      <c r="M18" s="343">
        <v>10000</v>
      </c>
      <c r="N18" s="131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</row>
    <row r="19" spans="1:81" ht="84" customHeight="1">
      <c r="A19" s="139"/>
      <c r="B19" s="320" t="s">
        <v>335</v>
      </c>
      <c r="C19" s="317" t="s">
        <v>334</v>
      </c>
      <c r="D19" s="317" t="s">
        <v>333</v>
      </c>
      <c r="E19" s="317" t="s">
        <v>332</v>
      </c>
      <c r="F19" s="314" t="s">
        <v>331</v>
      </c>
      <c r="G19" s="315">
        <v>1</v>
      </c>
      <c r="H19" s="315"/>
      <c r="I19" s="315"/>
      <c r="J19" s="315"/>
      <c r="K19" s="347" t="s">
        <v>330</v>
      </c>
      <c r="L19" s="321"/>
      <c r="M19" s="321"/>
      <c r="N19" s="131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</row>
    <row r="20" spans="1:81" ht="130.5" customHeight="1">
      <c r="A20" s="139"/>
      <c r="B20" s="346" t="s">
        <v>329</v>
      </c>
      <c r="C20" s="346" t="s">
        <v>328</v>
      </c>
      <c r="D20" s="317" t="s">
        <v>324</v>
      </c>
      <c r="E20" s="345" t="s">
        <v>327</v>
      </c>
      <c r="F20" s="314"/>
      <c r="G20" s="315">
        <v>1</v>
      </c>
      <c r="H20" s="315">
        <v>1</v>
      </c>
      <c r="I20" s="315">
        <v>1</v>
      </c>
      <c r="J20" s="344">
        <v>1</v>
      </c>
      <c r="K20" s="314"/>
      <c r="L20" s="321"/>
      <c r="M20" s="321"/>
      <c r="N20" s="131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</row>
    <row r="21" spans="1:81" ht="45.75" customHeight="1">
      <c r="A21" s="139"/>
      <c r="B21" s="343" t="s">
        <v>326</v>
      </c>
      <c r="C21" s="343" t="s">
        <v>325</v>
      </c>
      <c r="D21" s="342" t="s">
        <v>324</v>
      </c>
      <c r="E21" s="338" t="s">
        <v>323</v>
      </c>
      <c r="F21" s="341" t="s">
        <v>322</v>
      </c>
      <c r="G21" s="340"/>
      <c r="H21" s="340">
        <v>1</v>
      </c>
      <c r="I21" s="180">
        <v>1</v>
      </c>
      <c r="J21" s="340"/>
      <c r="K21" s="339" t="s">
        <v>304</v>
      </c>
      <c r="L21" s="321"/>
      <c r="M21" s="321"/>
      <c r="N21" s="131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</row>
    <row r="22" spans="1:81" ht="40.5" customHeight="1">
      <c r="A22" s="139"/>
      <c r="B22" s="321"/>
      <c r="C22" s="321"/>
      <c r="D22" s="337"/>
      <c r="E22" s="338" t="s">
        <v>321</v>
      </c>
      <c r="F22" s="335"/>
      <c r="G22" s="334"/>
      <c r="H22" s="334"/>
      <c r="I22" s="173"/>
      <c r="J22" s="334"/>
      <c r="K22" s="333"/>
      <c r="L22" s="321"/>
      <c r="M22" s="321"/>
      <c r="N22" s="131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</row>
    <row r="23" spans="1:81" ht="32.25" customHeight="1">
      <c r="A23" s="139"/>
      <c r="B23" s="321"/>
      <c r="C23" s="321"/>
      <c r="D23" s="337"/>
      <c r="E23" s="338" t="s">
        <v>320</v>
      </c>
      <c r="F23" s="335"/>
      <c r="G23" s="334"/>
      <c r="H23" s="334"/>
      <c r="I23" s="173"/>
      <c r="J23" s="334"/>
      <c r="K23" s="333"/>
      <c r="L23" s="321"/>
      <c r="M23" s="321"/>
      <c r="N23" s="131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</row>
    <row r="24" spans="1:81" ht="35.25" customHeight="1">
      <c r="A24" s="139"/>
      <c r="B24" s="321"/>
      <c r="C24" s="321"/>
      <c r="D24" s="337"/>
      <c r="E24" s="338" t="s">
        <v>319</v>
      </c>
      <c r="F24" s="335"/>
      <c r="G24" s="334"/>
      <c r="H24" s="334"/>
      <c r="I24" s="173"/>
      <c r="J24" s="334"/>
      <c r="K24" s="333"/>
      <c r="L24" s="321"/>
      <c r="M24" s="321"/>
      <c r="N24" s="131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</row>
    <row r="25" spans="1:81" ht="30.75" customHeight="1">
      <c r="A25" s="139"/>
      <c r="B25" s="321"/>
      <c r="C25" s="321"/>
      <c r="D25" s="337"/>
      <c r="E25" s="338" t="s">
        <v>318</v>
      </c>
      <c r="F25" s="335"/>
      <c r="G25" s="334"/>
      <c r="H25" s="334"/>
      <c r="I25" s="173"/>
      <c r="J25" s="334"/>
      <c r="K25" s="333"/>
      <c r="L25" s="321"/>
      <c r="M25" s="321"/>
      <c r="N25" s="131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</row>
    <row r="26" spans="1:81" ht="30.75" customHeight="1">
      <c r="A26" s="139"/>
      <c r="B26" s="321"/>
      <c r="C26" s="321"/>
      <c r="D26" s="337"/>
      <c r="E26" s="336" t="s">
        <v>317</v>
      </c>
      <c r="F26" s="335"/>
      <c r="G26" s="334"/>
      <c r="H26" s="334"/>
      <c r="I26" s="173"/>
      <c r="J26" s="334"/>
      <c r="K26" s="333"/>
      <c r="L26" s="321"/>
      <c r="M26" s="321"/>
      <c r="N26" s="131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</row>
    <row r="27" spans="1:81" ht="16.5" customHeight="1">
      <c r="A27" s="139"/>
      <c r="B27" s="313"/>
      <c r="C27" s="313"/>
      <c r="D27" s="332"/>
      <c r="E27" s="331"/>
      <c r="F27" s="330"/>
      <c r="G27" s="329"/>
      <c r="H27" s="329"/>
      <c r="I27" s="166"/>
      <c r="J27" s="329"/>
      <c r="K27" s="328"/>
      <c r="L27" s="321"/>
      <c r="M27" s="321"/>
      <c r="N27" s="131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</row>
    <row r="28" spans="1:81" ht="72.599999999999994" customHeight="1">
      <c r="A28" s="139"/>
      <c r="B28" s="327" t="s">
        <v>316</v>
      </c>
      <c r="C28" s="327" t="s">
        <v>315</v>
      </c>
      <c r="D28" s="325" t="s">
        <v>314</v>
      </c>
      <c r="E28" s="326" t="s">
        <v>313</v>
      </c>
      <c r="F28" s="325" t="s">
        <v>312</v>
      </c>
      <c r="G28" s="324"/>
      <c r="H28" s="323">
        <v>1</v>
      </c>
      <c r="I28" s="323"/>
      <c r="J28" s="323">
        <v>1</v>
      </c>
      <c r="K28" s="322" t="s">
        <v>311</v>
      </c>
      <c r="L28" s="321"/>
      <c r="M28" s="321"/>
      <c r="N28" s="131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</row>
    <row r="29" spans="1:81" s="112" customFormat="1" ht="69.599999999999994" customHeight="1">
      <c r="A29" s="135"/>
      <c r="B29" s="320" t="s">
        <v>310</v>
      </c>
      <c r="C29" s="319" t="s">
        <v>309</v>
      </c>
      <c r="D29" s="318" t="s">
        <v>308</v>
      </c>
      <c r="E29" s="317" t="s">
        <v>307</v>
      </c>
      <c r="F29" s="316" t="s">
        <v>306</v>
      </c>
      <c r="G29" s="315">
        <v>1</v>
      </c>
      <c r="H29" s="315" t="s">
        <v>305</v>
      </c>
      <c r="I29" s="315">
        <v>1</v>
      </c>
      <c r="J29" s="315">
        <v>1</v>
      </c>
      <c r="K29" s="314" t="s">
        <v>304</v>
      </c>
      <c r="L29" s="313"/>
      <c r="M29" s="313"/>
      <c r="N29" s="131"/>
    </row>
    <row r="30" spans="1:81" ht="18">
      <c r="A30" s="311"/>
      <c r="B30" s="311"/>
      <c r="C30" s="311"/>
      <c r="D30" s="312"/>
      <c r="E30" s="312"/>
      <c r="F30" s="312"/>
      <c r="G30" s="311"/>
      <c r="H30" s="311"/>
      <c r="I30" s="311"/>
      <c r="J30" s="311"/>
      <c r="K30" s="311"/>
      <c r="L30" s="311"/>
      <c r="M30" s="310">
        <f>SUM(M18:M29)</f>
        <v>10000</v>
      </c>
      <c r="N30" s="125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</row>
    <row r="31" spans="1:81" ht="18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</row>
    <row r="32" spans="1:81" ht="18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5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</row>
    <row r="33" spans="1:8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</row>
    <row r="34" spans="1:8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</row>
    <row r="35" spans="1:8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</row>
    <row r="36" spans="1:8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</row>
    <row r="37" spans="1:8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</row>
    <row r="38" spans="1:8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</row>
    <row r="39" spans="1:8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</row>
    <row r="40" spans="1:8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</row>
    <row r="41" spans="1:8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</row>
    <row r="42" spans="1:8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</row>
    <row r="43" spans="1:8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</row>
    <row r="44" spans="1:8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</row>
    <row r="45" spans="1:8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</row>
    <row r="46" spans="1:8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</row>
    <row r="47" spans="1:8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</row>
    <row r="48" spans="1:8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</row>
    <row r="49" spans="1:8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</row>
    <row r="50" spans="1:8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</row>
    <row r="51" spans="1:8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</row>
    <row r="52" spans="1:8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</row>
    <row r="53" spans="1:8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</row>
    <row r="54" spans="1:8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</row>
    <row r="55" spans="1:8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</row>
    <row r="56" spans="1:8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</row>
    <row r="57" spans="1:8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</row>
    <row r="58" spans="1:8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</row>
    <row r="59" spans="1:8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</row>
    <row r="60" spans="1:8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</row>
    <row r="61" spans="1:8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</row>
    <row r="62" spans="1:8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</row>
    <row r="63" spans="1:8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</row>
    <row r="64" spans="1:8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</row>
    <row r="65" spans="1:8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</row>
    <row r="66" spans="1:8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</row>
    <row r="67" spans="1:8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</row>
    <row r="68" spans="1:8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</row>
    <row r="69" spans="1:8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</row>
    <row r="70" spans="1:8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</row>
    <row r="71" spans="1:8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</row>
    <row r="72" spans="1:8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</row>
    <row r="73" spans="1:8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</row>
    <row r="74" spans="1:8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</row>
    <row r="75" spans="1:8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</row>
    <row r="76" spans="1:8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</row>
    <row r="77" spans="1:8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</row>
    <row r="78" spans="1:8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</row>
    <row r="79" spans="1:8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</row>
    <row r="80" spans="1:8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</row>
    <row r="81" spans="1:8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</row>
    <row r="82" spans="1:8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</row>
    <row r="83" spans="1:8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</row>
    <row r="84" spans="1:8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</row>
    <row r="85" spans="1:8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</row>
    <row r="86" spans="1:8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</row>
    <row r="87" spans="1:8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</row>
    <row r="88" spans="1:8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</row>
    <row r="89" spans="1:8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</row>
    <row r="90" spans="1:8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</row>
    <row r="91" spans="1:8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</row>
    <row r="92" spans="1:8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</row>
    <row r="93" spans="1:8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</row>
    <row r="94" spans="1:8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</row>
    <row r="95" spans="1:8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</row>
    <row r="96" spans="1:8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</row>
    <row r="97" spans="1:8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</row>
    <row r="98" spans="1:8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</row>
    <row r="99" spans="1:8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</row>
    <row r="100" spans="1:8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</row>
    <row r="101" spans="1:8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</row>
    <row r="102" spans="1:8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</row>
    <row r="103" spans="1:8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</row>
    <row r="104" spans="1:8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</row>
  </sheetData>
  <mergeCells count="34">
    <mergeCell ref="J16:J17"/>
    <mergeCell ref="E15:E17"/>
    <mergeCell ref="K21:K27"/>
    <mergeCell ref="H21:H27"/>
    <mergeCell ref="I21:I27"/>
    <mergeCell ref="J21:J27"/>
    <mergeCell ref="H16:H17"/>
    <mergeCell ref="A18:A29"/>
    <mergeCell ref="A32:M32"/>
    <mergeCell ref="L15:M15"/>
    <mergeCell ref="L16:L17"/>
    <mergeCell ref="A15:A17"/>
    <mergeCell ref="D15:D17"/>
    <mergeCell ref="C15:C17"/>
    <mergeCell ref="K15:K17"/>
    <mergeCell ref="I16:I17"/>
    <mergeCell ref="A2:M2"/>
    <mergeCell ref="A4:M4"/>
    <mergeCell ref="A9:M9"/>
    <mergeCell ref="A8:M8"/>
    <mergeCell ref="B15:B17"/>
    <mergeCell ref="B12:M12"/>
    <mergeCell ref="A11:L11"/>
    <mergeCell ref="F15:F17"/>
    <mergeCell ref="G15:J15"/>
    <mergeCell ref="G16:G17"/>
    <mergeCell ref="M18:M29"/>
    <mergeCell ref="B21:B27"/>
    <mergeCell ref="C21:C27"/>
    <mergeCell ref="D21:D27"/>
    <mergeCell ref="F21:F27"/>
    <mergeCell ref="G21:G27"/>
    <mergeCell ref="E26:E27"/>
    <mergeCell ref="L18:L29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9" fitToHeight="0" orientation="landscape" r:id="rId1"/>
  <headerFooter>
    <oddFooter>&amp;F&amp;RPágina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0953-B3F0-421B-9847-93AE1CDEE8FF}">
  <sheetPr>
    <tabColor rgb="FFFFFFCC"/>
    <pageSetUpPr fitToPage="1"/>
  </sheetPr>
  <dimension ref="A1:BS85"/>
  <sheetViews>
    <sheetView showGridLines="0" view="pageBreakPreview" topLeftCell="G7" zoomScale="80" zoomScaleNormal="80" zoomScaleSheetLayoutView="80" workbookViewId="0">
      <selection activeCell="T23" sqref="T23"/>
    </sheetView>
  </sheetViews>
  <sheetFormatPr baseColWidth="10" defaultColWidth="11.44140625" defaultRowHeight="14.4"/>
  <cols>
    <col min="1" max="2" width="4" customWidth="1"/>
    <col min="3" max="5" width="29.21875" customWidth="1"/>
    <col min="6" max="6" width="24.5546875" customWidth="1"/>
    <col min="7" max="7" width="43.21875" customWidth="1"/>
    <col min="8" max="8" width="40.77734375" customWidth="1"/>
    <col min="9" max="9" width="19.77734375" customWidth="1"/>
    <col min="10" max="13" width="11.21875" customWidth="1"/>
    <col min="14" max="14" width="18.44140625" customWidth="1"/>
    <col min="15" max="15" width="15.77734375" customWidth="1"/>
    <col min="16" max="16" width="18.21875" customWidth="1"/>
  </cols>
  <sheetData>
    <row r="1" spans="1:66" ht="18">
      <c r="A1" s="125"/>
      <c r="B1" s="125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415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</row>
    <row r="2" spans="1:66" ht="24.6">
      <c r="A2" s="125"/>
      <c r="B2" s="12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</row>
    <row r="3" spans="1:66" ht="18">
      <c r="A3" s="125"/>
      <c r="B3" s="125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</row>
    <row r="4" spans="1:66" ht="24.6">
      <c r="A4" s="125"/>
      <c r="B4" s="125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</row>
    <row r="5" spans="1:66" ht="15" customHeight="1">
      <c r="A5" s="125"/>
      <c r="B5" s="125"/>
      <c r="C5" s="159"/>
      <c r="D5" s="159"/>
      <c r="E5" s="159"/>
      <c r="F5" s="125"/>
      <c r="G5" s="125"/>
      <c r="H5" s="125"/>
      <c r="I5" s="125"/>
      <c r="J5" s="125"/>
      <c r="K5" s="125"/>
      <c r="L5" s="125"/>
      <c r="M5" s="125"/>
      <c r="N5" s="125"/>
      <c r="O5" s="158"/>
      <c r="P5" s="414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ht="15" customHeight="1">
      <c r="A6" s="125"/>
      <c r="B6" s="125"/>
      <c r="C6" s="159"/>
      <c r="D6" s="159"/>
      <c r="E6" s="159"/>
      <c r="F6" s="125"/>
      <c r="G6" s="125"/>
      <c r="H6" s="125"/>
      <c r="I6" s="125"/>
      <c r="J6" s="125"/>
      <c r="K6" s="125"/>
      <c r="L6" s="125"/>
      <c r="M6" s="125"/>
      <c r="N6" s="125"/>
      <c r="O6" s="158"/>
      <c r="P6" s="414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</row>
    <row r="7" spans="1:66" ht="15" customHeight="1">
      <c r="A7" s="125"/>
      <c r="B7" s="125"/>
      <c r="C7" s="159"/>
      <c r="D7" s="159"/>
      <c r="E7" s="159"/>
      <c r="F7" s="125"/>
      <c r="G7" s="125"/>
      <c r="H7" s="125"/>
      <c r="I7" s="125"/>
      <c r="J7" s="125"/>
      <c r="K7" s="125"/>
      <c r="L7" s="125"/>
      <c r="M7" s="125"/>
      <c r="N7" s="125"/>
      <c r="O7" s="158"/>
      <c r="P7" s="414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</row>
    <row r="8" spans="1:66" ht="32.25" customHeight="1">
      <c r="A8" s="157" t="s">
        <v>381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</row>
    <row r="9" spans="1:66" ht="24" customHeight="1">
      <c r="A9" s="160" t="s">
        <v>380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</row>
    <row r="10" spans="1:66" ht="15" customHeight="1">
      <c r="A10" s="125"/>
      <c r="B10" s="125"/>
      <c r="C10" s="159"/>
      <c r="D10" s="159"/>
      <c r="E10" s="159"/>
      <c r="F10" s="125"/>
      <c r="G10" s="125"/>
      <c r="H10" s="125"/>
      <c r="I10" s="125"/>
      <c r="J10" s="125"/>
      <c r="K10" s="125"/>
      <c r="L10" s="125"/>
      <c r="M10" s="125"/>
      <c r="N10" s="125"/>
      <c r="O10" s="158"/>
      <c r="P10" s="414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</row>
    <row r="11" spans="1:66" ht="15" customHeight="1">
      <c r="A11" s="125"/>
      <c r="B11" s="125"/>
      <c r="C11" s="159"/>
      <c r="D11" s="159"/>
      <c r="E11" s="159"/>
      <c r="F11" s="125"/>
      <c r="G11" s="125"/>
      <c r="H11" s="125"/>
      <c r="I11" s="125"/>
      <c r="J11" s="125"/>
      <c r="K11" s="125"/>
      <c r="L11" s="125"/>
      <c r="M11" s="125"/>
      <c r="N11" s="125"/>
      <c r="O11" s="158"/>
      <c r="P11" s="414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</row>
    <row r="12" spans="1:66" ht="15" customHeight="1">
      <c r="A12" s="125"/>
      <c r="B12" s="125"/>
      <c r="C12" s="159"/>
      <c r="D12" s="159"/>
      <c r="E12" s="159"/>
      <c r="F12" s="125"/>
      <c r="G12" s="125"/>
      <c r="H12" s="125"/>
      <c r="I12" s="125"/>
      <c r="J12" s="125"/>
      <c r="K12" s="125"/>
      <c r="L12" s="125"/>
      <c r="M12" s="125"/>
      <c r="N12" s="125"/>
      <c r="O12" s="158"/>
      <c r="P12" s="414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</row>
    <row r="13" spans="1:66" ht="15" customHeight="1" thickBot="1">
      <c r="A13" s="125"/>
      <c r="B13" s="125"/>
      <c r="C13" s="159"/>
      <c r="D13" s="159"/>
      <c r="E13" s="159"/>
      <c r="F13" s="125"/>
      <c r="G13" s="125"/>
      <c r="H13" s="125"/>
      <c r="I13" s="125"/>
      <c r="J13" s="125"/>
      <c r="K13" s="125"/>
      <c r="L13" s="125"/>
      <c r="M13" s="125"/>
      <c r="N13" s="125"/>
      <c r="O13" s="158"/>
      <c r="P13" s="414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</row>
    <row r="14" spans="1:66" ht="15" customHeight="1" thickTop="1" thickBot="1">
      <c r="A14" s="125"/>
      <c r="B14" s="125"/>
      <c r="C14" s="150" t="s">
        <v>0</v>
      </c>
      <c r="D14" s="413" t="s">
        <v>99</v>
      </c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</row>
    <row r="15" spans="1:66" ht="15" customHeight="1" thickTop="1" thickBot="1">
      <c r="A15" s="125"/>
      <c r="B15" s="125"/>
      <c r="C15" s="150" t="s">
        <v>379</v>
      </c>
      <c r="D15" s="413" t="s">
        <v>100</v>
      </c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</row>
    <row r="16" spans="1:66" ht="15" customHeight="1" thickTop="1" thickBot="1">
      <c r="A16" s="125"/>
      <c r="B16" s="125"/>
      <c r="C16" s="150" t="s">
        <v>2</v>
      </c>
      <c r="D16" s="149" t="s">
        <v>28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</row>
    <row r="17" spans="1:66" ht="15" customHeight="1" thickTop="1">
      <c r="A17" s="125"/>
      <c r="B17" s="125"/>
      <c r="C17" s="193"/>
      <c r="D17" s="193"/>
      <c r="E17" s="193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</row>
    <row r="18" spans="1:66" ht="15" customHeight="1"/>
    <row r="19" spans="1:66" ht="38.25" customHeight="1">
      <c r="A19" s="125"/>
      <c r="B19" s="125"/>
      <c r="C19" s="409" t="s">
        <v>12</v>
      </c>
      <c r="D19" s="411" t="s">
        <v>13</v>
      </c>
      <c r="E19" s="411" t="s">
        <v>200</v>
      </c>
      <c r="F19" s="409" t="s">
        <v>3</v>
      </c>
      <c r="G19" s="409" t="s">
        <v>4</v>
      </c>
      <c r="H19" s="409" t="s">
        <v>5</v>
      </c>
      <c r="I19" s="411" t="s">
        <v>15</v>
      </c>
      <c r="J19" s="409" t="s">
        <v>18</v>
      </c>
      <c r="K19" s="409"/>
      <c r="L19" s="409"/>
      <c r="M19" s="409"/>
      <c r="N19" s="409" t="s">
        <v>6</v>
      </c>
      <c r="O19" s="409" t="s">
        <v>7</v>
      </c>
      <c r="P19" s="409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</row>
    <row r="20" spans="1:66" ht="18">
      <c r="A20" s="125"/>
      <c r="B20" s="125"/>
      <c r="C20" s="409"/>
      <c r="D20" s="412"/>
      <c r="E20" s="412"/>
      <c r="F20" s="409"/>
      <c r="G20" s="409"/>
      <c r="H20" s="409"/>
      <c r="I20" s="412"/>
      <c r="J20" s="411" t="s">
        <v>198</v>
      </c>
      <c r="K20" s="411" t="s">
        <v>197</v>
      </c>
      <c r="L20" s="411" t="s">
        <v>196</v>
      </c>
      <c r="M20" s="411" t="s">
        <v>195</v>
      </c>
      <c r="N20" s="409"/>
      <c r="O20" s="409" t="s">
        <v>8</v>
      </c>
      <c r="P20" s="408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</row>
    <row r="21" spans="1:66" ht="36">
      <c r="A21" s="125"/>
      <c r="B21" s="125"/>
      <c r="C21" s="409"/>
      <c r="D21" s="410"/>
      <c r="E21" s="410"/>
      <c r="F21" s="409"/>
      <c r="G21" s="409"/>
      <c r="H21" s="409"/>
      <c r="I21" s="410"/>
      <c r="J21" s="410"/>
      <c r="K21" s="410"/>
      <c r="L21" s="410"/>
      <c r="M21" s="410"/>
      <c r="N21" s="409"/>
      <c r="O21" s="409"/>
      <c r="P21" s="408" t="s">
        <v>9</v>
      </c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</row>
    <row r="22" spans="1:66" ht="51" customHeight="1">
      <c r="A22" s="125"/>
      <c r="B22" s="125"/>
      <c r="C22" s="401" t="s">
        <v>378</v>
      </c>
      <c r="D22" s="401" t="s">
        <v>377</v>
      </c>
      <c r="E22" s="401" t="s">
        <v>376</v>
      </c>
      <c r="F22" s="401" t="s">
        <v>375</v>
      </c>
      <c r="G22" s="319" t="s">
        <v>374</v>
      </c>
      <c r="H22" s="343" t="s">
        <v>373</v>
      </c>
      <c r="I22" s="407" t="s">
        <v>28</v>
      </c>
      <c r="J22" s="399">
        <v>1</v>
      </c>
      <c r="K22" s="399">
        <v>1</v>
      </c>
      <c r="L22" s="399">
        <v>1</v>
      </c>
      <c r="M22" s="399">
        <v>1</v>
      </c>
      <c r="N22" s="381" t="s">
        <v>372</v>
      </c>
      <c r="O22" s="385" t="s">
        <v>371</v>
      </c>
      <c r="P22" s="398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</row>
    <row r="23" spans="1:66" ht="48" customHeight="1">
      <c r="A23" s="125"/>
      <c r="B23" s="125"/>
      <c r="C23" s="379"/>
      <c r="D23" s="379"/>
      <c r="E23" s="379"/>
      <c r="F23" s="379"/>
      <c r="G23" s="404" t="s">
        <v>370</v>
      </c>
      <c r="H23" s="321"/>
      <c r="I23" s="406"/>
      <c r="J23" s="405"/>
      <c r="K23" s="405"/>
      <c r="L23" s="405"/>
      <c r="M23" s="405"/>
      <c r="N23" s="375"/>
      <c r="O23" s="374"/>
      <c r="P23" s="395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</row>
    <row r="24" spans="1:66" ht="34.5" customHeight="1">
      <c r="A24" s="125"/>
      <c r="B24" s="125"/>
      <c r="C24" s="379"/>
      <c r="D24" s="372"/>
      <c r="E24" s="372"/>
      <c r="F24" s="372"/>
      <c r="G24" s="404" t="s">
        <v>369</v>
      </c>
      <c r="H24" s="313"/>
      <c r="I24" s="403"/>
      <c r="J24" s="402"/>
      <c r="K24" s="402"/>
      <c r="L24" s="402"/>
      <c r="M24" s="402"/>
      <c r="N24" s="367"/>
      <c r="O24" s="374"/>
      <c r="P24" s="393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</row>
    <row r="25" spans="1:66" ht="54" customHeight="1">
      <c r="A25" s="125"/>
      <c r="B25" s="125"/>
      <c r="C25" s="379"/>
      <c r="D25" s="401" t="s">
        <v>368</v>
      </c>
      <c r="E25" s="401" t="s">
        <v>367</v>
      </c>
      <c r="F25" s="401" t="s">
        <v>366</v>
      </c>
      <c r="G25" s="397" t="s">
        <v>365</v>
      </c>
      <c r="H25" s="343" t="s">
        <v>364</v>
      </c>
      <c r="I25" s="400" t="s">
        <v>28</v>
      </c>
      <c r="J25" s="399">
        <v>1</v>
      </c>
      <c r="K25" s="399">
        <v>1</v>
      </c>
      <c r="L25" s="399">
        <v>1</v>
      </c>
      <c r="M25" s="399">
        <v>1</v>
      </c>
      <c r="N25" s="381" t="s">
        <v>363</v>
      </c>
      <c r="O25" s="374"/>
      <c r="P25" s="398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</row>
    <row r="26" spans="1:66" ht="54" customHeight="1">
      <c r="A26" s="125"/>
      <c r="B26" s="125"/>
      <c r="C26" s="379"/>
      <c r="D26" s="379"/>
      <c r="E26" s="379"/>
      <c r="F26" s="379"/>
      <c r="G26" s="397" t="s">
        <v>362</v>
      </c>
      <c r="H26" s="321"/>
      <c r="I26" s="396"/>
      <c r="J26" s="334"/>
      <c r="K26" s="334"/>
      <c r="L26" s="334"/>
      <c r="M26" s="334"/>
      <c r="N26" s="375"/>
      <c r="O26" s="374"/>
      <c r="P26" s="395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</row>
    <row r="27" spans="1:66" ht="102.75" customHeight="1">
      <c r="A27" s="125"/>
      <c r="B27" s="125"/>
      <c r="C27" s="379"/>
      <c r="D27" s="379"/>
      <c r="E27" s="379"/>
      <c r="F27" s="379"/>
      <c r="G27" s="391" t="s">
        <v>361</v>
      </c>
      <c r="H27" s="321"/>
      <c r="I27" s="396"/>
      <c r="J27" s="334"/>
      <c r="K27" s="334"/>
      <c r="L27" s="334"/>
      <c r="M27" s="334"/>
      <c r="N27" s="375"/>
      <c r="O27" s="374"/>
      <c r="P27" s="395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</row>
    <row r="28" spans="1:66" ht="69" customHeight="1">
      <c r="A28" s="125"/>
      <c r="B28" s="125"/>
      <c r="C28" s="379"/>
      <c r="D28" s="372"/>
      <c r="E28" s="372"/>
      <c r="F28" s="372"/>
      <c r="G28" s="391" t="s">
        <v>360</v>
      </c>
      <c r="H28" s="313"/>
      <c r="I28" s="394"/>
      <c r="J28" s="329"/>
      <c r="K28" s="329"/>
      <c r="L28" s="329"/>
      <c r="M28" s="329"/>
      <c r="N28" s="367"/>
      <c r="O28" s="374"/>
      <c r="P28" s="393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</row>
    <row r="29" spans="1:66" ht="69" customHeight="1">
      <c r="A29" s="125"/>
      <c r="B29" s="125"/>
      <c r="C29" s="379"/>
      <c r="D29" s="392" t="s">
        <v>359</v>
      </c>
      <c r="E29" s="392" t="s">
        <v>358</v>
      </c>
      <c r="F29" s="392"/>
      <c r="G29" s="391" t="s">
        <v>357</v>
      </c>
      <c r="H29" s="390"/>
      <c r="I29" s="389"/>
      <c r="J29" s="388"/>
      <c r="K29" s="388"/>
      <c r="L29" s="388"/>
      <c r="M29" s="388"/>
      <c r="N29" s="387"/>
      <c r="O29" s="374"/>
      <c r="P29" s="386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</row>
    <row r="30" spans="1:66" ht="69" customHeight="1">
      <c r="A30" s="125"/>
      <c r="B30" s="125"/>
      <c r="C30" s="379"/>
      <c r="D30" s="392"/>
      <c r="E30" s="392"/>
      <c r="F30" s="392"/>
      <c r="G30" s="391" t="s">
        <v>356</v>
      </c>
      <c r="H30" s="390"/>
      <c r="I30" s="389"/>
      <c r="J30" s="388"/>
      <c r="K30" s="388"/>
      <c r="L30" s="388"/>
      <c r="M30" s="388"/>
      <c r="N30" s="387"/>
      <c r="O30" s="374"/>
      <c r="P30" s="386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</row>
    <row r="31" spans="1:66" ht="90">
      <c r="A31" s="125"/>
      <c r="B31" s="125"/>
      <c r="C31" s="379"/>
      <c r="D31" s="385" t="s">
        <v>355</v>
      </c>
      <c r="E31" s="385" t="s">
        <v>354</v>
      </c>
      <c r="F31" s="384" t="s">
        <v>353</v>
      </c>
      <c r="G31" s="370" t="s">
        <v>352</v>
      </c>
      <c r="H31" s="381" t="s">
        <v>351</v>
      </c>
      <c r="I31" s="383" t="s">
        <v>28</v>
      </c>
      <c r="J31" s="382">
        <v>1</v>
      </c>
      <c r="K31" s="382">
        <v>1</v>
      </c>
      <c r="L31" s="382">
        <v>1</v>
      </c>
      <c r="M31" s="382">
        <v>1</v>
      </c>
      <c r="N31" s="381" t="s">
        <v>350</v>
      </c>
      <c r="O31" s="374"/>
      <c r="P31" s="380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</row>
    <row r="32" spans="1:66" ht="129" customHeight="1">
      <c r="A32" s="125"/>
      <c r="B32" s="125"/>
      <c r="C32" s="379"/>
      <c r="D32" s="374"/>
      <c r="E32" s="374"/>
      <c r="F32" s="378"/>
      <c r="G32" s="370" t="s">
        <v>349</v>
      </c>
      <c r="H32" s="375"/>
      <c r="I32" s="377"/>
      <c r="J32" s="376"/>
      <c r="K32" s="376"/>
      <c r="L32" s="376"/>
      <c r="M32" s="376"/>
      <c r="N32" s="375"/>
      <c r="O32" s="374"/>
      <c r="P32" s="373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</row>
    <row r="33" spans="1:71" ht="129" customHeight="1">
      <c r="A33" s="125"/>
      <c r="B33" s="125"/>
      <c r="C33" s="379"/>
      <c r="D33" s="374"/>
      <c r="E33" s="374"/>
      <c r="F33" s="378"/>
      <c r="G33" s="370" t="s">
        <v>348</v>
      </c>
      <c r="H33" s="375"/>
      <c r="I33" s="377"/>
      <c r="J33" s="376"/>
      <c r="K33" s="376"/>
      <c r="L33" s="376"/>
      <c r="M33" s="376"/>
      <c r="N33" s="375"/>
      <c r="O33" s="374"/>
      <c r="P33" s="373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</row>
    <row r="34" spans="1:71" ht="141" customHeight="1">
      <c r="A34" s="125"/>
      <c r="B34" s="125"/>
      <c r="C34" s="372"/>
      <c r="D34" s="366"/>
      <c r="E34" s="366"/>
      <c r="F34" s="371"/>
      <c r="G34" s="370" t="s">
        <v>347</v>
      </c>
      <c r="H34" s="367"/>
      <c r="I34" s="369"/>
      <c r="J34" s="368"/>
      <c r="K34" s="368"/>
      <c r="L34" s="368"/>
      <c r="M34" s="368"/>
      <c r="N34" s="367"/>
      <c r="O34" s="366"/>
      <c r="P34" s="365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</row>
    <row r="35" spans="1:71" ht="18">
      <c r="A35" s="112"/>
      <c r="B35" s="112"/>
      <c r="C35" s="311"/>
      <c r="D35" s="311"/>
      <c r="E35" s="311"/>
      <c r="F35" s="312"/>
      <c r="G35" s="312"/>
      <c r="H35" s="311"/>
      <c r="I35" s="311">
        <f>COUNTA(#REF!)</f>
        <v>1</v>
      </c>
      <c r="J35" s="364"/>
      <c r="K35" s="311"/>
      <c r="L35" s="311"/>
      <c r="M35" s="311"/>
      <c r="N35" s="311"/>
      <c r="O35" s="310"/>
      <c r="P35" s="363">
        <f>P22+P23+P24+P25+P27+P31</f>
        <v>0</v>
      </c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</row>
    <row r="36" spans="1:7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</row>
    <row r="37" spans="1:7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</row>
    <row r="38" spans="1:7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</row>
    <row r="39" spans="1:7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</row>
    <row r="40" spans="1:7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</row>
    <row r="41" spans="1:7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</row>
    <row r="42" spans="1:7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</row>
    <row r="43" spans="1:7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</row>
    <row r="44" spans="1:7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</row>
    <row r="45" spans="1:7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</row>
    <row r="46" spans="1:7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</row>
    <row r="47" spans="1:7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</row>
    <row r="48" spans="1:7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</row>
    <row r="49" spans="1:7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</row>
    <row r="50" spans="1:7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</row>
    <row r="51" spans="1:7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</row>
    <row r="52" spans="1:7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</row>
    <row r="53" spans="1:7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</row>
    <row r="54" spans="1:7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</row>
    <row r="55" spans="1:7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</row>
    <row r="56" spans="1:7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</row>
    <row r="57" spans="1:7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</row>
    <row r="58" spans="1:7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</row>
    <row r="59" spans="1:7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</row>
    <row r="60" spans="1:7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</row>
    <row r="61" spans="1:7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</row>
    <row r="62" spans="1:7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</row>
    <row r="63" spans="1:7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</row>
    <row r="64" spans="1:7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</row>
    <row r="65" spans="1:7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</row>
    <row r="66" spans="1:7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</row>
    <row r="67" spans="1:7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</row>
    <row r="68" spans="1:7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</row>
    <row r="69" spans="1:7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</row>
    <row r="70" spans="1:7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</row>
    <row r="71" spans="1:7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</row>
    <row r="72" spans="1:7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</row>
    <row r="73" spans="1:7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</row>
    <row r="74" spans="1:7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</row>
    <row r="75" spans="1:7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</row>
    <row r="76" spans="1:7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</row>
    <row r="77" spans="1:7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</row>
    <row r="78" spans="1:7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</row>
    <row r="79" spans="1:7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</row>
    <row r="80" spans="1:7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</row>
    <row r="81" spans="1:7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</row>
    <row r="82" spans="1:7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</row>
    <row r="83" spans="1:7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</row>
    <row r="84" spans="1:7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</row>
    <row r="85" spans="1:7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</row>
  </sheetData>
  <mergeCells count="56">
    <mergeCell ref="K31:K34"/>
    <mergeCell ref="L31:L34"/>
    <mergeCell ref="M31:M34"/>
    <mergeCell ref="F25:F28"/>
    <mergeCell ref="D31:D34"/>
    <mergeCell ref="E31:E34"/>
    <mergeCell ref="F31:F34"/>
    <mergeCell ref="I31:I34"/>
    <mergeCell ref="J31:J34"/>
    <mergeCell ref="E19:E21"/>
    <mergeCell ref="D22:D24"/>
    <mergeCell ref="E22:E24"/>
    <mergeCell ref="F22:F24"/>
    <mergeCell ref="C22:C34"/>
    <mergeCell ref="H31:H34"/>
    <mergeCell ref="H25:H28"/>
    <mergeCell ref="H22:H24"/>
    <mergeCell ref="D25:D28"/>
    <mergeCell ref="E25:E28"/>
    <mergeCell ref="O20:O21"/>
    <mergeCell ref="D14:P14"/>
    <mergeCell ref="D15:P15"/>
    <mergeCell ref="C19:C21"/>
    <mergeCell ref="F19:F21"/>
    <mergeCell ref="D19:D21"/>
    <mergeCell ref="N19:N21"/>
    <mergeCell ref="L20:L21"/>
    <mergeCell ref="M20:M21"/>
    <mergeCell ref="I19:I21"/>
    <mergeCell ref="C2:P2"/>
    <mergeCell ref="C4:P4"/>
    <mergeCell ref="A9:P9"/>
    <mergeCell ref="A8:P8"/>
    <mergeCell ref="G19:G21"/>
    <mergeCell ref="H19:H21"/>
    <mergeCell ref="J19:M19"/>
    <mergeCell ref="J20:J21"/>
    <mergeCell ref="K20:K21"/>
    <mergeCell ref="O19:P19"/>
    <mergeCell ref="N31:N34"/>
    <mergeCell ref="P22:P24"/>
    <mergeCell ref="P25:P28"/>
    <mergeCell ref="N22:N24"/>
    <mergeCell ref="N25:N28"/>
    <mergeCell ref="P31:P34"/>
    <mergeCell ref="O22:O34"/>
    <mergeCell ref="I25:I28"/>
    <mergeCell ref="J25:J28"/>
    <mergeCell ref="K25:K28"/>
    <mergeCell ref="L25:L28"/>
    <mergeCell ref="M25:M28"/>
    <mergeCell ref="J22:J24"/>
    <mergeCell ref="K22:K24"/>
    <mergeCell ref="I22:I24"/>
    <mergeCell ref="L22:L24"/>
    <mergeCell ref="M22:M24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&amp;F&amp;RPágina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DC7B-72D6-42E9-95A8-924A02A6D139}">
  <sheetPr>
    <tabColor rgb="FFFFFFCC"/>
    <pageSetUpPr fitToPage="1"/>
  </sheetPr>
  <dimension ref="A1:CF138"/>
  <sheetViews>
    <sheetView showGridLines="0" zoomScale="70" zoomScaleNormal="70" zoomScaleSheetLayoutView="100" workbookViewId="0">
      <selection activeCell="A9" sqref="A9:P9"/>
    </sheetView>
  </sheetViews>
  <sheetFormatPr baseColWidth="10" defaultColWidth="11.44140625" defaultRowHeight="14.4"/>
  <cols>
    <col min="1" max="2" width="4" customWidth="1"/>
    <col min="3" max="3" width="21" customWidth="1"/>
    <col min="4" max="4" width="22.5546875" customWidth="1"/>
    <col min="5" max="5" width="20.44140625" customWidth="1"/>
    <col min="6" max="6" width="24.5546875" customWidth="1"/>
    <col min="7" max="7" width="24" customWidth="1"/>
    <col min="8" max="8" width="40.6640625" customWidth="1"/>
    <col min="9" max="9" width="21" customWidth="1"/>
    <col min="10" max="13" width="11.33203125" customWidth="1"/>
    <col min="14" max="14" width="18.44140625" customWidth="1"/>
    <col min="15" max="15" width="15.6640625" customWidth="1"/>
    <col min="16" max="16" width="21.88671875" customWidth="1"/>
    <col min="17" max="17" width="3.109375" customWidth="1"/>
  </cols>
  <sheetData>
    <row r="1" spans="1:79" ht="18">
      <c r="A1" s="125"/>
      <c r="B1" s="125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</row>
    <row r="2" spans="1:79" ht="24.6">
      <c r="A2" s="125"/>
      <c r="B2" s="12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31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</row>
    <row r="3" spans="1:79" ht="18">
      <c r="A3" s="125"/>
      <c r="B3" s="125"/>
      <c r="Q3" s="131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</row>
    <row r="4" spans="1:79" ht="24.6">
      <c r="A4" s="125"/>
      <c r="B4" s="125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31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</row>
    <row r="5" spans="1:79" ht="15" customHeight="1">
      <c r="A5" s="125"/>
      <c r="B5" s="125"/>
      <c r="C5" s="159"/>
      <c r="D5" s="159"/>
      <c r="E5" s="159"/>
      <c r="F5" s="125"/>
      <c r="G5" s="125"/>
      <c r="H5" s="125"/>
      <c r="I5" s="125"/>
      <c r="J5" s="125"/>
      <c r="K5" s="125"/>
      <c r="L5" s="125"/>
      <c r="M5" s="125"/>
      <c r="N5" s="125"/>
      <c r="O5" s="158"/>
      <c r="P5" s="158"/>
      <c r="Q5" s="131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</row>
    <row r="6" spans="1:79" ht="15" customHeight="1">
      <c r="A6" s="125"/>
      <c r="B6" s="125"/>
      <c r="C6" s="159"/>
      <c r="D6" s="159"/>
      <c r="E6" s="159"/>
      <c r="F6" s="125"/>
      <c r="G6" s="125"/>
      <c r="H6" s="125"/>
      <c r="I6" s="125"/>
      <c r="J6" s="125"/>
      <c r="K6" s="125"/>
      <c r="L6" s="125"/>
      <c r="M6" s="125"/>
      <c r="N6" s="125"/>
      <c r="O6" s="158"/>
      <c r="P6" s="158"/>
      <c r="Q6" s="131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</row>
    <row r="7" spans="1:79" ht="15" customHeight="1">
      <c r="A7" s="125"/>
      <c r="B7" s="125"/>
      <c r="C7" s="159"/>
      <c r="D7" s="159"/>
      <c r="E7" s="159"/>
      <c r="F7" s="125"/>
      <c r="G7" s="125"/>
      <c r="H7" s="125"/>
      <c r="I7" s="125"/>
      <c r="J7" s="125"/>
      <c r="K7" s="125"/>
      <c r="L7" s="125"/>
      <c r="M7" s="125"/>
      <c r="N7" s="125"/>
      <c r="O7" s="158"/>
      <c r="P7" s="158"/>
      <c r="Q7" s="131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</row>
    <row r="8" spans="1:79" ht="32.25" customHeight="1">
      <c r="A8" s="157" t="s">
        <v>227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6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79" ht="24" customHeight="1">
      <c r="A9" s="155" t="s">
        <v>226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31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</row>
    <row r="10" spans="1:79" ht="15" customHeight="1">
      <c r="A10" s="125"/>
      <c r="B10" s="125"/>
      <c r="C10" s="159"/>
      <c r="D10" s="159"/>
      <c r="E10" s="194"/>
      <c r="F10" s="125"/>
      <c r="G10" s="125"/>
      <c r="H10" s="125"/>
      <c r="I10" s="125"/>
      <c r="J10" s="125"/>
      <c r="K10" s="125"/>
      <c r="L10" s="125"/>
      <c r="M10" s="125"/>
      <c r="N10" s="125"/>
      <c r="O10" s="158"/>
      <c r="P10" s="158"/>
      <c r="Q10" s="131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</row>
    <row r="11" spans="1:79" ht="15" customHeight="1" thickBot="1">
      <c r="A11" s="125"/>
      <c r="B11" s="125"/>
      <c r="C11" s="151" t="s">
        <v>203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3"/>
      <c r="Q11" s="15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</row>
    <row r="12" spans="1:79" ht="15" customHeight="1" thickTop="1" thickBot="1">
      <c r="A12" s="125"/>
      <c r="B12" s="125"/>
      <c r="C12" s="150" t="s">
        <v>1</v>
      </c>
      <c r="D12" s="151" t="s">
        <v>202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31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</row>
    <row r="13" spans="1:79" ht="15" customHeight="1" thickTop="1" thickBot="1">
      <c r="A13" s="125"/>
      <c r="B13" s="125"/>
      <c r="C13" s="150" t="s">
        <v>2</v>
      </c>
      <c r="D13" s="149" t="s">
        <v>28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31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</row>
    <row r="14" spans="1:79" ht="15" customHeight="1" thickTop="1">
      <c r="A14" s="125"/>
      <c r="B14" s="125"/>
      <c r="C14" s="193"/>
      <c r="D14" s="193"/>
      <c r="E14" s="193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31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</row>
    <row r="15" spans="1:79" ht="38.25" customHeight="1">
      <c r="A15" s="125"/>
      <c r="B15" s="125"/>
      <c r="C15" s="145" t="s">
        <v>12</v>
      </c>
      <c r="D15" s="147" t="s">
        <v>201</v>
      </c>
      <c r="E15" s="147" t="s">
        <v>200</v>
      </c>
      <c r="F15" s="145" t="s">
        <v>3</v>
      </c>
      <c r="G15" s="145" t="s">
        <v>4</v>
      </c>
      <c r="H15" s="145" t="s">
        <v>5</v>
      </c>
      <c r="I15" s="147" t="s">
        <v>15</v>
      </c>
      <c r="J15" s="145" t="s">
        <v>18</v>
      </c>
      <c r="K15" s="145"/>
      <c r="L15" s="145"/>
      <c r="M15" s="145"/>
      <c r="N15" s="145" t="s">
        <v>199</v>
      </c>
      <c r="O15" s="145" t="s">
        <v>7</v>
      </c>
      <c r="P15" s="145"/>
      <c r="Q15" s="131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</row>
    <row r="16" spans="1:79" ht="18">
      <c r="A16" s="125"/>
      <c r="B16" s="125"/>
      <c r="C16" s="145"/>
      <c r="D16" s="148"/>
      <c r="E16" s="148"/>
      <c r="F16" s="145"/>
      <c r="G16" s="145"/>
      <c r="H16" s="145"/>
      <c r="I16" s="148"/>
      <c r="J16" s="147" t="s">
        <v>198</v>
      </c>
      <c r="K16" s="147" t="s">
        <v>197</v>
      </c>
      <c r="L16" s="147" t="s">
        <v>196</v>
      </c>
      <c r="M16" s="147" t="s">
        <v>195</v>
      </c>
      <c r="N16" s="145"/>
      <c r="O16" s="145" t="s">
        <v>8</v>
      </c>
      <c r="P16" s="144" t="s">
        <v>194</v>
      </c>
      <c r="Q16" s="131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</row>
    <row r="17" spans="1:84" ht="28.8">
      <c r="A17" s="125"/>
      <c r="B17" s="125"/>
      <c r="C17" s="145"/>
      <c r="D17" s="146"/>
      <c r="E17" s="146"/>
      <c r="F17" s="145"/>
      <c r="G17" s="145"/>
      <c r="H17" s="145"/>
      <c r="I17" s="146"/>
      <c r="J17" s="146"/>
      <c r="K17" s="146"/>
      <c r="L17" s="146"/>
      <c r="M17" s="146"/>
      <c r="N17" s="145"/>
      <c r="O17" s="145"/>
      <c r="P17" s="144" t="s">
        <v>193</v>
      </c>
      <c r="Q17" s="131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</row>
    <row r="18" spans="1:84" ht="28.5" customHeight="1">
      <c r="A18" s="125"/>
      <c r="B18" s="125"/>
      <c r="C18" s="143" t="s">
        <v>225</v>
      </c>
      <c r="D18" s="191" t="s">
        <v>224</v>
      </c>
      <c r="E18" s="183" t="s">
        <v>223</v>
      </c>
      <c r="F18" s="190" t="s">
        <v>222</v>
      </c>
      <c r="G18" s="187" t="s">
        <v>188</v>
      </c>
      <c r="H18" s="181" t="s">
        <v>221</v>
      </c>
      <c r="I18" s="181">
        <v>2</v>
      </c>
      <c r="J18" s="180">
        <v>0</v>
      </c>
      <c r="K18" s="180">
        <v>40</v>
      </c>
      <c r="L18" s="180">
        <v>0</v>
      </c>
      <c r="M18" s="180">
        <v>43</v>
      </c>
      <c r="N18" s="179" t="s">
        <v>169</v>
      </c>
      <c r="O18" s="178" t="s">
        <v>186</v>
      </c>
      <c r="P18" s="140">
        <v>50000</v>
      </c>
      <c r="Q18" s="131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</row>
    <row r="19" spans="1:84" ht="28.5" customHeight="1">
      <c r="A19" s="125"/>
      <c r="B19" s="125"/>
      <c r="C19" s="139"/>
      <c r="D19" s="139"/>
      <c r="E19" s="177"/>
      <c r="F19" s="189"/>
      <c r="G19" s="187" t="s">
        <v>185</v>
      </c>
      <c r="H19" s="174"/>
      <c r="I19" s="174"/>
      <c r="J19" s="173"/>
      <c r="K19" s="173"/>
      <c r="L19" s="173"/>
      <c r="M19" s="173"/>
      <c r="N19" s="172"/>
      <c r="O19" s="171"/>
      <c r="P19" s="136"/>
      <c r="Q19" s="131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</row>
    <row r="20" spans="1:84" ht="28.5" customHeight="1">
      <c r="A20" s="125"/>
      <c r="B20" s="125"/>
      <c r="C20" s="139"/>
      <c r="D20" s="135"/>
      <c r="E20" s="170"/>
      <c r="F20" s="188"/>
      <c r="G20" s="187" t="s">
        <v>184</v>
      </c>
      <c r="H20" s="167"/>
      <c r="I20" s="167"/>
      <c r="J20" s="166"/>
      <c r="K20" s="166"/>
      <c r="L20" s="166"/>
      <c r="M20" s="166"/>
      <c r="N20" s="165"/>
      <c r="O20" s="164"/>
      <c r="P20" s="132"/>
      <c r="Q20" s="131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</row>
    <row r="21" spans="1:84" ht="45.75" customHeight="1">
      <c r="A21" s="125"/>
      <c r="B21" s="125"/>
      <c r="C21" s="139"/>
      <c r="D21" s="143" t="s">
        <v>220</v>
      </c>
      <c r="E21" s="183" t="s">
        <v>219</v>
      </c>
      <c r="F21" s="182" t="s">
        <v>218</v>
      </c>
      <c r="G21" s="185" t="s">
        <v>217</v>
      </c>
      <c r="H21" s="181" t="s">
        <v>216</v>
      </c>
      <c r="I21" s="181">
        <v>16</v>
      </c>
      <c r="J21" s="180">
        <v>6</v>
      </c>
      <c r="K21" s="180">
        <v>6</v>
      </c>
      <c r="L21" s="180">
        <v>6</v>
      </c>
      <c r="M21" s="180">
        <v>6</v>
      </c>
      <c r="N21" s="179" t="s">
        <v>169</v>
      </c>
      <c r="O21" s="178" t="s">
        <v>215</v>
      </c>
      <c r="P21" s="140">
        <v>10000</v>
      </c>
      <c r="Q21" s="131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</row>
    <row r="22" spans="1:84" ht="35.25" customHeight="1">
      <c r="A22" s="125"/>
      <c r="B22" s="125"/>
      <c r="C22" s="139"/>
      <c r="D22" s="139"/>
      <c r="E22" s="177"/>
      <c r="F22" s="176"/>
      <c r="G22" s="186" t="s">
        <v>214</v>
      </c>
      <c r="H22" s="174"/>
      <c r="I22" s="174"/>
      <c r="J22" s="173"/>
      <c r="K22" s="173"/>
      <c r="L22" s="173"/>
      <c r="M22" s="173"/>
      <c r="N22" s="172"/>
      <c r="O22" s="171"/>
      <c r="P22" s="136"/>
      <c r="Q22" s="131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</row>
    <row r="23" spans="1:84" ht="29.25" customHeight="1">
      <c r="A23" s="125"/>
      <c r="B23" s="125"/>
      <c r="C23" s="139"/>
      <c r="D23" s="135"/>
      <c r="E23" s="170"/>
      <c r="F23" s="169"/>
      <c r="G23" s="185" t="s">
        <v>184</v>
      </c>
      <c r="H23" s="167"/>
      <c r="I23" s="167"/>
      <c r="J23" s="166"/>
      <c r="K23" s="166"/>
      <c r="L23" s="166"/>
      <c r="M23" s="166"/>
      <c r="N23" s="165"/>
      <c r="O23" s="164"/>
      <c r="P23" s="132"/>
      <c r="Q23" s="131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</row>
    <row r="24" spans="1:84" ht="43.5" customHeight="1">
      <c r="A24" s="125"/>
      <c r="B24" s="125"/>
      <c r="C24" s="139"/>
      <c r="D24" s="143" t="s">
        <v>213</v>
      </c>
      <c r="E24" s="183" t="s">
        <v>212</v>
      </c>
      <c r="F24" s="182" t="s">
        <v>211</v>
      </c>
      <c r="G24" s="175" t="s">
        <v>180</v>
      </c>
      <c r="H24" s="181" t="s">
        <v>210</v>
      </c>
      <c r="I24" s="181">
        <v>4</v>
      </c>
      <c r="J24" s="180">
        <v>1</v>
      </c>
      <c r="K24" s="180">
        <v>1</v>
      </c>
      <c r="L24" s="180">
        <v>1</v>
      </c>
      <c r="M24" s="180">
        <v>1</v>
      </c>
      <c r="N24" s="179" t="s">
        <v>178</v>
      </c>
      <c r="O24" s="178" t="s">
        <v>177</v>
      </c>
      <c r="P24" s="140">
        <v>50000</v>
      </c>
      <c r="Q24" s="131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</row>
    <row r="25" spans="1:84" ht="43.5" customHeight="1">
      <c r="A25" s="125"/>
      <c r="B25" s="125"/>
      <c r="C25" s="139"/>
      <c r="D25" s="139"/>
      <c r="E25" s="177"/>
      <c r="F25" s="176"/>
      <c r="G25" s="184" t="s">
        <v>176</v>
      </c>
      <c r="H25" s="174"/>
      <c r="I25" s="174"/>
      <c r="J25" s="173"/>
      <c r="K25" s="173"/>
      <c r="L25" s="173"/>
      <c r="M25" s="173"/>
      <c r="N25" s="172"/>
      <c r="O25" s="171"/>
      <c r="P25" s="136"/>
      <c r="Q25" s="131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</row>
    <row r="26" spans="1:84" ht="61.5" customHeight="1">
      <c r="A26" s="125"/>
      <c r="B26" s="125"/>
      <c r="C26" s="139"/>
      <c r="D26" s="135"/>
      <c r="E26" s="170"/>
      <c r="F26" s="169"/>
      <c r="G26" s="175" t="s">
        <v>175</v>
      </c>
      <c r="H26" s="167"/>
      <c r="I26" s="167"/>
      <c r="J26" s="166"/>
      <c r="K26" s="166"/>
      <c r="L26" s="166"/>
      <c r="M26" s="166"/>
      <c r="N26" s="165"/>
      <c r="O26" s="164"/>
      <c r="P26" s="132"/>
      <c r="Q26" s="131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</row>
    <row r="27" spans="1:84" ht="43.5" customHeight="1">
      <c r="A27" s="125"/>
      <c r="B27" s="125"/>
      <c r="C27" s="139"/>
      <c r="D27" s="143" t="s">
        <v>209</v>
      </c>
      <c r="E27" s="183" t="s">
        <v>208</v>
      </c>
      <c r="F27" s="182" t="s">
        <v>207</v>
      </c>
      <c r="G27" s="175" t="s">
        <v>171</v>
      </c>
      <c r="H27" s="181" t="s">
        <v>206</v>
      </c>
      <c r="I27" s="181">
        <v>6</v>
      </c>
      <c r="J27" s="180">
        <v>6</v>
      </c>
      <c r="K27" s="180">
        <v>6</v>
      </c>
      <c r="L27" s="180">
        <v>6</v>
      </c>
      <c r="M27" s="180">
        <v>6</v>
      </c>
      <c r="N27" s="179" t="s">
        <v>169</v>
      </c>
      <c r="O27" s="178" t="s">
        <v>168</v>
      </c>
      <c r="P27" s="140">
        <v>40000</v>
      </c>
      <c r="Q27" s="131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</row>
    <row r="28" spans="1:84" ht="43.5" customHeight="1">
      <c r="A28" s="125"/>
      <c r="B28" s="125"/>
      <c r="C28" s="139"/>
      <c r="D28" s="139"/>
      <c r="E28" s="177"/>
      <c r="F28" s="176"/>
      <c r="G28" s="175" t="s">
        <v>167</v>
      </c>
      <c r="H28" s="174"/>
      <c r="I28" s="174"/>
      <c r="J28" s="173"/>
      <c r="K28" s="173"/>
      <c r="L28" s="173"/>
      <c r="M28" s="173"/>
      <c r="N28" s="172"/>
      <c r="O28" s="171"/>
      <c r="P28" s="136"/>
      <c r="Q28" s="131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</row>
    <row r="29" spans="1:84" ht="46.5" customHeight="1">
      <c r="A29" s="125"/>
      <c r="B29" s="125"/>
      <c r="C29" s="135"/>
      <c r="D29" s="135"/>
      <c r="E29" s="170"/>
      <c r="F29" s="169"/>
      <c r="G29" s="168" t="s">
        <v>166</v>
      </c>
      <c r="H29" s="167"/>
      <c r="I29" s="167"/>
      <c r="J29" s="166"/>
      <c r="K29" s="166"/>
      <c r="L29" s="166"/>
      <c r="M29" s="166"/>
      <c r="N29" s="165"/>
      <c r="O29" s="164"/>
      <c r="P29" s="132"/>
      <c r="Q29" s="131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</row>
    <row r="30" spans="1:84" ht="18">
      <c r="A30" s="125"/>
      <c r="B30" s="125"/>
      <c r="C30" s="130">
        <f>COUNTA(C18:C29)</f>
        <v>1</v>
      </c>
      <c r="D30" s="130">
        <v>4</v>
      </c>
      <c r="E30" s="162">
        <v>4</v>
      </c>
      <c r="F30" s="163">
        <v>4</v>
      </c>
      <c r="G30" s="163"/>
      <c r="H30" s="163">
        <v>4</v>
      </c>
      <c r="I30" s="163"/>
      <c r="J30" s="130"/>
      <c r="K30" s="130"/>
      <c r="L30" s="130"/>
      <c r="M30" s="130"/>
      <c r="N30" s="130"/>
      <c r="O30" s="162"/>
      <c r="P30" s="128">
        <f>SUM(P18:P27)</f>
        <v>150000</v>
      </c>
      <c r="Q30" s="125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</row>
    <row r="31" spans="1:84" ht="18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61"/>
      <c r="P31" s="125"/>
      <c r="Q31" s="125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</row>
    <row r="32" spans="1:84" ht="18">
      <c r="A32" s="125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5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</row>
    <row r="38" spans="1:84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</row>
    <row r="39" spans="1:84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</row>
    <row r="40" spans="1:84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</row>
    <row r="41" spans="1:84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</row>
    <row r="42" spans="1:84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</row>
    <row r="43" spans="1:84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</row>
    <row r="44" spans="1:84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</row>
    <row r="45" spans="1:84" ht="25.8">
      <c r="A45" s="112"/>
      <c r="B45" s="112"/>
      <c r="C45" s="112"/>
      <c r="D45" s="124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</row>
    <row r="46" spans="1:84" ht="18">
      <c r="A46" s="112"/>
      <c r="B46" s="112"/>
      <c r="C46" s="112"/>
      <c r="D46" s="120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</row>
    <row r="47" spans="1:84" ht="18">
      <c r="A47" s="112"/>
      <c r="B47" s="112"/>
      <c r="C47" s="112"/>
      <c r="D47" s="120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</row>
    <row r="48" spans="1:84">
      <c r="A48" s="112"/>
      <c r="B48" s="112"/>
      <c r="C48" s="112"/>
      <c r="D48" s="123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</row>
    <row r="49" spans="1:84">
      <c r="A49" s="112"/>
      <c r="B49" s="112"/>
      <c r="C49" s="112"/>
      <c r="D49" s="123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</row>
    <row r="50" spans="1:84">
      <c r="A50" s="112"/>
      <c r="B50" s="112"/>
      <c r="C50" s="112"/>
      <c r="D50" s="12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</row>
    <row r="51" spans="1:84">
      <c r="A51" s="112"/>
      <c r="B51" s="112"/>
      <c r="C51" s="112"/>
      <c r="D51" s="12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</row>
    <row r="52" spans="1:84">
      <c r="A52" s="112"/>
      <c r="B52" s="112"/>
      <c r="C52" s="112"/>
      <c r="D52" s="119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</row>
    <row r="53" spans="1:84" ht="18">
      <c r="A53" s="112"/>
      <c r="B53" s="112"/>
      <c r="C53" s="112"/>
      <c r="D53" s="12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</row>
    <row r="54" spans="1:84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</row>
    <row r="55" spans="1:84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</row>
    <row r="56" spans="1:84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</row>
    <row r="57" spans="1:84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</row>
    <row r="58" spans="1:84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</row>
    <row r="59" spans="1:84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</row>
    <row r="60" spans="1:84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</row>
    <row r="61" spans="1:84" ht="25.8">
      <c r="A61" s="112"/>
      <c r="B61" s="112"/>
      <c r="C61" s="112"/>
      <c r="D61" s="12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</row>
    <row r="62" spans="1:84" ht="18">
      <c r="A62" s="112"/>
      <c r="B62" s="112"/>
      <c r="C62" s="112"/>
      <c r="D62" s="120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</row>
    <row r="63" spans="1:84" ht="18">
      <c r="A63" s="112"/>
      <c r="B63" s="112"/>
      <c r="C63" s="112"/>
      <c r="D63" s="120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</row>
    <row r="64" spans="1:84" ht="18">
      <c r="A64" s="112"/>
      <c r="B64" s="112"/>
      <c r="C64" s="112"/>
      <c r="D64" s="12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</row>
    <row r="65" spans="1:84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</row>
    <row r="66" spans="1:84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</row>
    <row r="67" spans="1:84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</row>
    <row r="68" spans="1:84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</row>
    <row r="69" spans="1:84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</row>
    <row r="70" spans="1:84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</row>
    <row r="71" spans="1:84" ht="18">
      <c r="A71" s="112"/>
      <c r="B71" s="112"/>
      <c r="C71" s="112"/>
      <c r="D71" s="120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</row>
    <row r="72" spans="1:84" ht="18">
      <c r="A72" s="112"/>
      <c r="B72" s="112"/>
      <c r="C72" s="112"/>
      <c r="D72" s="120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</row>
    <row r="73" spans="1:84" ht="18">
      <c r="A73" s="112"/>
      <c r="B73" s="112"/>
      <c r="C73" s="112"/>
      <c r="D73" s="120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</row>
    <row r="74" spans="1:84" ht="18">
      <c r="A74" s="112"/>
      <c r="B74" s="112"/>
      <c r="C74" s="112"/>
      <c r="D74" s="120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</row>
    <row r="75" spans="1:84">
      <c r="A75" s="112"/>
      <c r="B75" s="112"/>
      <c r="C75" s="112"/>
      <c r="D75" s="117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/>
      <c r="CF75" s="112"/>
    </row>
    <row r="76" spans="1:84">
      <c r="A76" s="112"/>
      <c r="B76" s="112"/>
      <c r="C76" s="112"/>
      <c r="D76" s="117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</row>
    <row r="77" spans="1:84">
      <c r="A77" s="112"/>
      <c r="B77" s="112"/>
      <c r="C77" s="112"/>
      <c r="D77" s="119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</row>
    <row r="78" spans="1:84">
      <c r="A78" s="112"/>
      <c r="B78" s="112"/>
      <c r="C78" s="112"/>
      <c r="D78" s="119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</row>
    <row r="79" spans="1:84">
      <c r="A79" s="112"/>
      <c r="B79" s="112"/>
      <c r="C79" s="112"/>
      <c r="D79" s="119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  <c r="CE79" s="112"/>
      <c r="CF79" s="112"/>
    </row>
    <row r="80" spans="1:84">
      <c r="A80" s="112"/>
      <c r="B80" s="112"/>
      <c r="C80" s="112"/>
      <c r="D80" s="119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</row>
    <row r="81" spans="1:84">
      <c r="A81" s="112"/>
      <c r="B81" s="112"/>
      <c r="C81" s="112"/>
      <c r="D81" s="119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</row>
    <row r="82" spans="1:84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</row>
    <row r="83" spans="1:84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</row>
    <row r="84" spans="1:84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</row>
    <row r="85" spans="1:84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  <c r="CE85" s="112"/>
      <c r="CF85" s="112"/>
    </row>
    <row r="86" spans="1:84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</row>
    <row r="87" spans="1:84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</row>
    <row r="88" spans="1:84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</row>
    <row r="89" spans="1:84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2"/>
      <c r="CF89" s="112"/>
    </row>
    <row r="90" spans="1:84" ht="18">
      <c r="A90" s="112"/>
      <c r="B90" s="112"/>
      <c r="C90" s="112"/>
      <c r="D90" s="1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</row>
    <row r="91" spans="1:84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</row>
    <row r="92" spans="1:84">
      <c r="A92" s="112"/>
      <c r="B92" s="112"/>
      <c r="C92" s="112"/>
      <c r="D92" s="115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</row>
    <row r="93" spans="1:84">
      <c r="A93" s="112"/>
      <c r="B93" s="112"/>
      <c r="C93" s="112"/>
      <c r="D93" s="117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</row>
    <row r="94" spans="1:84">
      <c r="A94" s="112"/>
      <c r="B94" s="112"/>
      <c r="C94" s="112"/>
      <c r="D94" s="117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</row>
    <row r="95" spans="1:84">
      <c r="A95" s="112"/>
      <c r="B95" s="112"/>
      <c r="C95" s="112"/>
      <c r="D95" s="116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</row>
    <row r="96" spans="1:84">
      <c r="A96" s="112"/>
      <c r="B96" s="112"/>
      <c r="C96" s="112"/>
      <c r="D96" s="116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</row>
    <row r="97" spans="1:84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</row>
    <row r="98" spans="1:84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</row>
    <row r="99" spans="1:84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</row>
    <row r="100" spans="1:84">
      <c r="A100" s="112"/>
      <c r="B100" s="112"/>
      <c r="C100" s="112"/>
      <c r="D100" s="112"/>
      <c r="E100" s="115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</row>
    <row r="101" spans="1:84">
      <c r="A101" s="112"/>
      <c r="B101" s="112"/>
      <c r="C101" s="112"/>
      <c r="D101" s="112"/>
      <c r="E101" s="114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</row>
    <row r="102" spans="1:84">
      <c r="A102" s="112"/>
      <c r="B102" s="112"/>
      <c r="C102" s="112"/>
      <c r="D102" s="112"/>
      <c r="E102" s="114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  <c r="CD102" s="112"/>
      <c r="CE102" s="112"/>
      <c r="CF102" s="112"/>
    </row>
    <row r="103" spans="1:84">
      <c r="A103" s="112"/>
      <c r="B103" s="112"/>
      <c r="C103" s="112"/>
      <c r="D103" s="112"/>
      <c r="E103" s="113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  <c r="CD103" s="112"/>
      <c r="CE103" s="112"/>
      <c r="CF103" s="112"/>
    </row>
    <row r="104" spans="1:84">
      <c r="A104" s="112"/>
      <c r="B104" s="112"/>
      <c r="C104" s="112"/>
      <c r="E104" s="111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  <c r="CE104" s="112"/>
      <c r="CF104" s="112"/>
    </row>
    <row r="105" spans="1:84">
      <c r="E105" s="111"/>
    </row>
    <row r="106" spans="1:84">
      <c r="E106" s="111"/>
    </row>
    <row r="107" spans="1:84">
      <c r="E107" s="111"/>
    </row>
    <row r="108" spans="1:84">
      <c r="E108" s="111"/>
    </row>
    <row r="109" spans="1:84">
      <c r="E109" s="111"/>
    </row>
    <row r="110" spans="1:84">
      <c r="E110" s="111"/>
    </row>
    <row r="111" spans="1:84">
      <c r="E111" s="111"/>
    </row>
    <row r="112" spans="1:84">
      <c r="E112" s="111"/>
    </row>
    <row r="113" spans="5:5">
      <c r="E113" s="111"/>
    </row>
    <row r="114" spans="5:5">
      <c r="E114" s="111"/>
    </row>
    <row r="115" spans="5:5">
      <c r="E115" s="111"/>
    </row>
    <row r="116" spans="5:5">
      <c r="E116" s="111"/>
    </row>
    <row r="117" spans="5:5">
      <c r="E117" s="111"/>
    </row>
    <row r="118" spans="5:5">
      <c r="E118" s="111"/>
    </row>
    <row r="119" spans="5:5">
      <c r="E119" s="111"/>
    </row>
    <row r="120" spans="5:5">
      <c r="E120" s="111"/>
    </row>
    <row r="121" spans="5:5">
      <c r="E121" s="111"/>
    </row>
    <row r="122" spans="5:5">
      <c r="E122" s="111"/>
    </row>
    <row r="123" spans="5:5">
      <c r="E123" s="111"/>
    </row>
    <row r="124" spans="5:5">
      <c r="E124" s="111"/>
    </row>
    <row r="125" spans="5:5">
      <c r="E125" s="111"/>
    </row>
    <row r="126" spans="5:5">
      <c r="E126" s="111"/>
    </row>
    <row r="127" spans="5:5">
      <c r="E127" s="111"/>
    </row>
    <row r="128" spans="5:5">
      <c r="E128" s="111"/>
    </row>
    <row r="129" spans="5:5">
      <c r="E129" s="111"/>
    </row>
    <row r="130" spans="5:5">
      <c r="E130" s="111"/>
    </row>
    <row r="131" spans="5:5">
      <c r="E131" s="111"/>
    </row>
    <row r="132" spans="5:5">
      <c r="E132" s="111"/>
    </row>
    <row r="133" spans="5:5">
      <c r="E133" s="111"/>
    </row>
    <row r="134" spans="5:5">
      <c r="E134" s="111"/>
    </row>
    <row r="135" spans="5:5">
      <c r="E135" s="111"/>
    </row>
    <row r="136" spans="5:5">
      <c r="E136" s="111"/>
    </row>
    <row r="137" spans="5:5">
      <c r="E137" s="111"/>
    </row>
    <row r="138" spans="5:5">
      <c r="E138" s="111"/>
    </row>
  </sheetData>
  <mergeCells count="71">
    <mergeCell ref="P24:P26"/>
    <mergeCell ref="N27:N29"/>
    <mergeCell ref="O27:O29"/>
    <mergeCell ref="P27:P29"/>
    <mergeCell ref="J24:J26"/>
    <mergeCell ref="K24:K26"/>
    <mergeCell ref="L24:L26"/>
    <mergeCell ref="M24:M26"/>
    <mergeCell ref="N24:N26"/>
    <mergeCell ref="D24:D26"/>
    <mergeCell ref="E24:E26"/>
    <mergeCell ref="F24:F26"/>
    <mergeCell ref="H24:H26"/>
    <mergeCell ref="I24:I26"/>
    <mergeCell ref="O24:O26"/>
    <mergeCell ref="D27:D29"/>
    <mergeCell ref="E27:E29"/>
    <mergeCell ref="F27:F29"/>
    <mergeCell ref="H27:H29"/>
    <mergeCell ref="C32:P32"/>
    <mergeCell ref="I27:I29"/>
    <mergeCell ref="J27:J29"/>
    <mergeCell ref="K27:K29"/>
    <mergeCell ref="L27:L29"/>
    <mergeCell ref="M27:M29"/>
    <mergeCell ref="N21:N23"/>
    <mergeCell ref="O21:O23"/>
    <mergeCell ref="P21:P23"/>
    <mergeCell ref="K18:K20"/>
    <mergeCell ref="L18:L20"/>
    <mergeCell ref="M18:M20"/>
    <mergeCell ref="N18:N20"/>
    <mergeCell ref="O18:O20"/>
    <mergeCell ref="P18:P20"/>
    <mergeCell ref="N15:N17"/>
    <mergeCell ref="L16:L17"/>
    <mergeCell ref="M16:M17"/>
    <mergeCell ref="G15:G17"/>
    <mergeCell ref="H15:H17"/>
    <mergeCell ref="D21:D23"/>
    <mergeCell ref="E21:E23"/>
    <mergeCell ref="F21:F23"/>
    <mergeCell ref="H21:H23"/>
    <mergeCell ref="I21:I23"/>
    <mergeCell ref="C2:P2"/>
    <mergeCell ref="C4:P4"/>
    <mergeCell ref="A9:P9"/>
    <mergeCell ref="A8:P8"/>
    <mergeCell ref="D15:D17"/>
    <mergeCell ref="O15:P15"/>
    <mergeCell ref="O16:O17"/>
    <mergeCell ref="C15:C17"/>
    <mergeCell ref="F15:F17"/>
    <mergeCell ref="E15:E17"/>
    <mergeCell ref="H18:H20"/>
    <mergeCell ref="I18:I20"/>
    <mergeCell ref="J18:J20"/>
    <mergeCell ref="K21:K23"/>
    <mergeCell ref="L21:L23"/>
    <mergeCell ref="M21:M23"/>
    <mergeCell ref="J21:J23"/>
    <mergeCell ref="D12:P12"/>
    <mergeCell ref="C11:O11"/>
    <mergeCell ref="I15:I17"/>
    <mergeCell ref="J15:M15"/>
    <mergeCell ref="C18:C29"/>
    <mergeCell ref="J16:J17"/>
    <mergeCell ref="K16:K17"/>
    <mergeCell ref="D18:D20"/>
    <mergeCell ref="E18:E20"/>
    <mergeCell ref="F18:F20"/>
  </mergeCells>
  <printOptions horizontalCentered="1"/>
  <pageMargins left="0.19685039370078741" right="0.19685039370078741" top="0.59055118110236227" bottom="0.59055118110236227" header="0.31496062992125984" footer="0.31496062992125984"/>
  <pageSetup scale="48" fitToHeight="0" orientation="landscape" r:id="rId1"/>
  <headerFooter>
    <oddFooter>&amp;F&amp;RPágina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D8EB-A6A9-4EA3-9CDE-2EB7B07705A6}">
  <sheetPr>
    <tabColor rgb="FFFFFFCC"/>
    <pageSetUpPr fitToPage="1"/>
  </sheetPr>
  <dimension ref="A1:CF132"/>
  <sheetViews>
    <sheetView showGridLines="0" view="pageBreakPreview" zoomScale="70" zoomScaleNormal="70" zoomScaleSheetLayoutView="70" workbookViewId="0">
      <selection activeCell="A8" sqref="A8:P8"/>
    </sheetView>
  </sheetViews>
  <sheetFormatPr baseColWidth="10" defaultColWidth="11.44140625" defaultRowHeight="14.4"/>
  <cols>
    <col min="1" max="2" width="4" customWidth="1"/>
    <col min="3" max="3" width="21" customWidth="1"/>
    <col min="4" max="4" width="22.5546875" customWidth="1"/>
    <col min="5" max="5" width="20.44140625" customWidth="1"/>
    <col min="6" max="6" width="24.5546875" customWidth="1"/>
    <col min="7" max="7" width="25.44140625" customWidth="1"/>
    <col min="8" max="8" width="40.77734375" customWidth="1"/>
    <col min="9" max="9" width="21" customWidth="1"/>
    <col min="10" max="12" width="12.21875" customWidth="1"/>
    <col min="13" max="13" width="12.77734375" customWidth="1"/>
    <col min="14" max="14" width="18.44140625" customWidth="1"/>
    <col min="15" max="15" width="15.77734375" customWidth="1"/>
    <col min="16" max="16" width="21.77734375" customWidth="1"/>
    <col min="17" max="17" width="3.21875" customWidth="1"/>
  </cols>
  <sheetData>
    <row r="1" spans="1:79" ht="18">
      <c r="A1" s="125"/>
      <c r="B1" s="125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</row>
    <row r="2" spans="1:79" ht="18">
      <c r="A2" s="125"/>
      <c r="B2" s="125"/>
      <c r="Q2" s="131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</row>
    <row r="3" spans="1:79" ht="24.6">
      <c r="A3" s="125"/>
      <c r="B3" s="125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31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</row>
    <row r="4" spans="1:79" ht="15" customHeight="1">
      <c r="A4" s="125"/>
      <c r="B4" s="125"/>
      <c r="C4" s="159"/>
      <c r="D4" s="159"/>
      <c r="E4" s="159"/>
      <c r="F4" s="125"/>
      <c r="G4" s="125"/>
      <c r="H4" s="125"/>
      <c r="I4" s="125"/>
      <c r="J4" s="125"/>
      <c r="K4" s="125"/>
      <c r="L4" s="125"/>
      <c r="M4" s="125"/>
      <c r="N4" s="125"/>
      <c r="O4" s="158"/>
      <c r="P4" s="158"/>
      <c r="Q4" s="131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</row>
    <row r="5" spans="1:79" ht="15" customHeight="1">
      <c r="A5" s="125"/>
      <c r="B5" s="125"/>
      <c r="C5" s="159"/>
      <c r="D5" s="159"/>
      <c r="E5" s="159"/>
      <c r="F5" s="125"/>
      <c r="G5" s="125"/>
      <c r="H5" s="125"/>
      <c r="I5" s="125"/>
      <c r="J5" s="125"/>
      <c r="K5" s="125"/>
      <c r="L5" s="125"/>
      <c r="M5" s="125"/>
      <c r="N5" s="125"/>
      <c r="O5" s="158"/>
      <c r="P5" s="158"/>
      <c r="Q5" s="131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</row>
    <row r="6" spans="1:79" ht="15" customHeight="1">
      <c r="A6" s="125"/>
      <c r="B6" s="125"/>
      <c r="C6" s="159"/>
      <c r="D6" s="159"/>
      <c r="E6" s="159"/>
      <c r="F6" s="125"/>
      <c r="G6" s="125"/>
      <c r="H6" s="125"/>
      <c r="I6" s="125"/>
      <c r="J6" s="125"/>
      <c r="K6" s="125"/>
      <c r="L6" s="125"/>
      <c r="M6" s="125"/>
      <c r="N6" s="125"/>
      <c r="O6" s="158"/>
      <c r="P6" s="158"/>
      <c r="Q6" s="131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</row>
    <row r="7" spans="1:79" ht="45" customHeight="1">
      <c r="A7" s="157" t="s">
        <v>205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6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</row>
    <row r="8" spans="1:79" ht="24" customHeight="1">
      <c r="A8" s="155" t="s">
        <v>204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31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79" ht="15" customHeight="1" thickBot="1">
      <c r="A9" s="125"/>
      <c r="B9" s="125"/>
      <c r="C9" s="151" t="s">
        <v>203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3"/>
      <c r="Q9" s="15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</row>
    <row r="10" spans="1:79" ht="15" customHeight="1" thickTop="1" thickBot="1">
      <c r="A10" s="125"/>
      <c r="B10" s="125"/>
      <c r="C10" s="150" t="s">
        <v>1</v>
      </c>
      <c r="D10" s="151" t="s">
        <v>202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31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</row>
    <row r="11" spans="1:79" ht="15" customHeight="1" thickTop="1" thickBot="1">
      <c r="A11" s="125"/>
      <c r="B11" s="125"/>
      <c r="C11" s="150" t="s">
        <v>2</v>
      </c>
      <c r="D11" s="149" t="s">
        <v>28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31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</row>
    <row r="12" spans="1:79" ht="38.25" customHeight="1" thickTop="1">
      <c r="A12" s="125"/>
      <c r="B12" s="125"/>
      <c r="C12" s="145" t="s">
        <v>12</v>
      </c>
      <c r="D12" s="147" t="s">
        <v>201</v>
      </c>
      <c r="E12" s="147" t="s">
        <v>200</v>
      </c>
      <c r="F12" s="145" t="s">
        <v>3</v>
      </c>
      <c r="G12" s="145" t="s">
        <v>4</v>
      </c>
      <c r="H12" s="145" t="s">
        <v>5</v>
      </c>
      <c r="I12" s="147" t="s">
        <v>15</v>
      </c>
      <c r="J12" s="145" t="s">
        <v>18</v>
      </c>
      <c r="K12" s="145"/>
      <c r="L12" s="145"/>
      <c r="M12" s="145"/>
      <c r="N12" s="145" t="s">
        <v>199</v>
      </c>
      <c r="O12" s="145" t="s">
        <v>7</v>
      </c>
      <c r="P12" s="145"/>
      <c r="Q12" s="131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</row>
    <row r="13" spans="1:79" ht="18">
      <c r="A13" s="125"/>
      <c r="B13" s="125"/>
      <c r="C13" s="145"/>
      <c r="D13" s="148"/>
      <c r="E13" s="148"/>
      <c r="F13" s="145"/>
      <c r="G13" s="145"/>
      <c r="H13" s="145"/>
      <c r="I13" s="148"/>
      <c r="J13" s="147" t="s">
        <v>198</v>
      </c>
      <c r="K13" s="147" t="s">
        <v>197</v>
      </c>
      <c r="L13" s="147" t="s">
        <v>196</v>
      </c>
      <c r="M13" s="147" t="s">
        <v>195</v>
      </c>
      <c r="N13" s="145"/>
      <c r="O13" s="145" t="s">
        <v>8</v>
      </c>
      <c r="P13" s="144" t="s">
        <v>194</v>
      </c>
      <c r="Q13" s="131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</row>
    <row r="14" spans="1:79" ht="28.8">
      <c r="A14" s="125"/>
      <c r="B14" s="125"/>
      <c r="C14" s="145"/>
      <c r="D14" s="146"/>
      <c r="E14" s="146"/>
      <c r="F14" s="145"/>
      <c r="G14" s="145"/>
      <c r="H14" s="145"/>
      <c r="I14" s="146"/>
      <c r="J14" s="146"/>
      <c r="K14" s="146"/>
      <c r="L14" s="146"/>
      <c r="M14" s="146"/>
      <c r="N14" s="145"/>
      <c r="O14" s="145"/>
      <c r="P14" s="144" t="s">
        <v>193</v>
      </c>
      <c r="Q14" s="131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</row>
    <row r="15" spans="1:79" ht="28.5" customHeight="1">
      <c r="A15" s="125"/>
      <c r="B15" s="125"/>
      <c r="C15" s="143" t="s">
        <v>192</v>
      </c>
      <c r="D15" s="141" t="s">
        <v>191</v>
      </c>
      <c r="E15" s="141" t="s">
        <v>190</v>
      </c>
      <c r="F15" s="141" t="s">
        <v>189</v>
      </c>
      <c r="G15" s="142" t="s">
        <v>188</v>
      </c>
      <c r="H15" s="141" t="s">
        <v>187</v>
      </c>
      <c r="I15" s="142">
        <v>2</v>
      </c>
      <c r="J15" s="142">
        <v>0</v>
      </c>
      <c r="K15" s="142">
        <v>1</v>
      </c>
      <c r="L15" s="142">
        <v>0</v>
      </c>
      <c r="M15" s="142">
        <v>1</v>
      </c>
      <c r="N15" s="142" t="s">
        <v>169</v>
      </c>
      <c r="O15" s="142" t="s">
        <v>186</v>
      </c>
      <c r="P15" s="140">
        <v>50000</v>
      </c>
      <c r="Q15" s="131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</row>
    <row r="16" spans="1:79" ht="28.5" customHeight="1">
      <c r="A16" s="125"/>
      <c r="B16" s="125"/>
      <c r="C16" s="139"/>
      <c r="D16" s="137"/>
      <c r="E16" s="137"/>
      <c r="F16" s="137"/>
      <c r="G16" s="138" t="s">
        <v>185</v>
      </c>
      <c r="H16" s="137"/>
      <c r="I16" s="138"/>
      <c r="J16" s="138"/>
      <c r="K16" s="138"/>
      <c r="L16" s="138"/>
      <c r="M16" s="138"/>
      <c r="N16" s="138"/>
      <c r="O16" s="138"/>
      <c r="P16" s="136"/>
      <c r="Q16" s="131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</row>
    <row r="17" spans="1:84" ht="28.5" customHeight="1">
      <c r="A17" s="125"/>
      <c r="B17" s="125"/>
      <c r="C17" s="139"/>
      <c r="D17" s="133"/>
      <c r="E17" s="133"/>
      <c r="F17" s="133"/>
      <c r="G17" s="134" t="s">
        <v>184</v>
      </c>
      <c r="H17" s="133"/>
      <c r="I17" s="134"/>
      <c r="J17" s="134"/>
      <c r="K17" s="134"/>
      <c r="L17" s="134"/>
      <c r="M17" s="134"/>
      <c r="N17" s="134"/>
      <c r="O17" s="134"/>
      <c r="P17" s="132"/>
      <c r="Q17" s="131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</row>
    <row r="18" spans="1:84" ht="43.5" customHeight="1">
      <c r="A18" s="125"/>
      <c r="B18" s="125"/>
      <c r="C18" s="139"/>
      <c r="D18" s="141" t="s">
        <v>183</v>
      </c>
      <c r="E18" s="141" t="s">
        <v>182</v>
      </c>
      <c r="F18" s="141" t="s">
        <v>181</v>
      </c>
      <c r="G18" s="142" t="s">
        <v>180</v>
      </c>
      <c r="H18" s="141" t="s">
        <v>179</v>
      </c>
      <c r="I18" s="142">
        <v>2</v>
      </c>
      <c r="J18" s="142">
        <v>1</v>
      </c>
      <c r="K18" s="142">
        <v>0</v>
      </c>
      <c r="L18" s="142">
        <v>1</v>
      </c>
      <c r="M18" s="142">
        <v>0</v>
      </c>
      <c r="N18" s="142" t="s">
        <v>178</v>
      </c>
      <c r="O18" s="142" t="s">
        <v>177</v>
      </c>
      <c r="P18" s="140">
        <v>50000</v>
      </c>
      <c r="Q18" s="131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</row>
    <row r="19" spans="1:84" ht="43.5" customHeight="1">
      <c r="A19" s="125"/>
      <c r="B19" s="125"/>
      <c r="C19" s="139"/>
      <c r="D19" s="137"/>
      <c r="E19" s="137"/>
      <c r="F19" s="137"/>
      <c r="G19" s="138" t="s">
        <v>176</v>
      </c>
      <c r="H19" s="137"/>
      <c r="I19" s="138"/>
      <c r="J19" s="138"/>
      <c r="K19" s="138"/>
      <c r="L19" s="138"/>
      <c r="M19" s="138"/>
      <c r="N19" s="138"/>
      <c r="O19" s="138"/>
      <c r="P19" s="136"/>
      <c r="Q19" s="131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</row>
    <row r="20" spans="1:84" ht="74.25" customHeight="1">
      <c r="A20" s="125"/>
      <c r="B20" s="125"/>
      <c r="C20" s="139"/>
      <c r="D20" s="133"/>
      <c r="E20" s="133"/>
      <c r="F20" s="133"/>
      <c r="G20" s="134" t="s">
        <v>175</v>
      </c>
      <c r="H20" s="133"/>
      <c r="I20" s="134"/>
      <c r="J20" s="134"/>
      <c r="K20" s="134"/>
      <c r="L20" s="134"/>
      <c r="M20" s="134"/>
      <c r="N20" s="134"/>
      <c r="O20" s="134"/>
      <c r="P20" s="132"/>
      <c r="Q20" s="131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</row>
    <row r="21" spans="1:84" ht="43.5" customHeight="1">
      <c r="A21" s="125"/>
      <c r="B21" s="125"/>
      <c r="C21" s="139"/>
      <c r="D21" s="141" t="s">
        <v>174</v>
      </c>
      <c r="E21" s="141" t="s">
        <v>173</v>
      </c>
      <c r="F21" s="141" t="s">
        <v>172</v>
      </c>
      <c r="G21" s="142" t="s">
        <v>171</v>
      </c>
      <c r="H21" s="141" t="s">
        <v>170</v>
      </c>
      <c r="I21" s="141">
        <v>16</v>
      </c>
      <c r="J21" s="141">
        <v>4</v>
      </c>
      <c r="K21" s="141">
        <v>4</v>
      </c>
      <c r="L21" s="141">
        <v>4</v>
      </c>
      <c r="M21" s="141">
        <v>4</v>
      </c>
      <c r="N21" s="141" t="s">
        <v>169</v>
      </c>
      <c r="O21" s="141" t="s">
        <v>168</v>
      </c>
      <c r="P21" s="140">
        <v>40000</v>
      </c>
      <c r="Q21" s="131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</row>
    <row r="22" spans="1:84" ht="58.95" customHeight="1">
      <c r="A22" s="125"/>
      <c r="B22" s="125"/>
      <c r="C22" s="139"/>
      <c r="D22" s="137"/>
      <c r="E22" s="137"/>
      <c r="F22" s="137"/>
      <c r="G22" s="138" t="s">
        <v>167</v>
      </c>
      <c r="H22" s="137"/>
      <c r="I22" s="137"/>
      <c r="J22" s="137"/>
      <c r="K22" s="137"/>
      <c r="L22" s="137"/>
      <c r="M22" s="137"/>
      <c r="N22" s="137"/>
      <c r="O22" s="137"/>
      <c r="P22" s="136"/>
      <c r="Q22" s="131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</row>
    <row r="23" spans="1:84" ht="48.75" customHeight="1">
      <c r="A23" s="125"/>
      <c r="B23" s="125"/>
      <c r="C23" s="135"/>
      <c r="D23" s="133"/>
      <c r="E23" s="133"/>
      <c r="F23" s="133"/>
      <c r="G23" s="134" t="s">
        <v>166</v>
      </c>
      <c r="H23" s="133"/>
      <c r="I23" s="133"/>
      <c r="J23" s="133"/>
      <c r="K23" s="133"/>
      <c r="L23" s="133"/>
      <c r="M23" s="133"/>
      <c r="N23" s="133"/>
      <c r="O23" s="133"/>
      <c r="P23" s="132"/>
      <c r="Q23" s="131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</row>
    <row r="24" spans="1:84" ht="18">
      <c r="A24" s="125"/>
      <c r="B24" s="125"/>
      <c r="C24" s="130">
        <f>COUNTA(C15:C23)</f>
        <v>1</v>
      </c>
      <c r="D24" s="129">
        <v>4</v>
      </c>
      <c r="E24" s="129">
        <v>4</v>
      </c>
      <c r="F24" s="129">
        <v>4</v>
      </c>
      <c r="G24" s="129"/>
      <c r="H24" s="129">
        <v>4</v>
      </c>
      <c r="I24" s="129">
        <v>32</v>
      </c>
      <c r="J24" s="129"/>
      <c r="K24" s="129"/>
      <c r="L24" s="129"/>
      <c r="M24" s="129"/>
      <c r="N24" s="129"/>
      <c r="O24" s="129"/>
      <c r="P24" s="128">
        <f>SUM(P15:P21)</f>
        <v>140000</v>
      </c>
      <c r="Q24" s="125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</row>
    <row r="25" spans="1:84" ht="18">
      <c r="A25" s="125"/>
      <c r="B25" s="125"/>
      <c r="C25" s="125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5"/>
      <c r="Q25" s="125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</row>
    <row r="26" spans="1:84" ht="18">
      <c r="A26" s="125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5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</row>
    <row r="27" spans="1:84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</row>
    <row r="28" spans="1:84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</row>
    <row r="29" spans="1:84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</row>
    <row r="30" spans="1:84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</row>
    <row r="31" spans="1:84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</row>
    <row r="37" spans="1:84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</row>
    <row r="38" spans="1:84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</row>
    <row r="39" spans="1:84" ht="25.8">
      <c r="A39" s="112"/>
      <c r="B39" s="112"/>
      <c r="C39" s="112"/>
      <c r="D39" s="124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</row>
    <row r="40" spans="1:84" ht="18">
      <c r="A40" s="112"/>
      <c r="B40" s="112"/>
      <c r="C40" s="112"/>
      <c r="D40" s="120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</row>
    <row r="41" spans="1:84" ht="18">
      <c r="A41" s="112"/>
      <c r="B41" s="112"/>
      <c r="C41" s="112"/>
      <c r="D41" s="120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</row>
    <row r="42" spans="1:84">
      <c r="A42" s="112"/>
      <c r="B42" s="112"/>
      <c r="C42" s="112"/>
      <c r="D42" s="123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</row>
    <row r="43" spans="1:84">
      <c r="A43" s="112"/>
      <c r="B43" s="112"/>
      <c r="C43" s="112"/>
      <c r="D43" s="123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</row>
    <row r="44" spans="1:84">
      <c r="A44" s="112"/>
      <c r="B44" s="112"/>
      <c r="C44" s="112"/>
      <c r="D44" s="123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</row>
    <row r="45" spans="1:84">
      <c r="A45" s="112"/>
      <c r="B45" s="112"/>
      <c r="C45" s="112"/>
      <c r="D45" s="123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</row>
    <row r="46" spans="1:84">
      <c r="A46" s="112"/>
      <c r="B46" s="112"/>
      <c r="C46" s="112"/>
      <c r="D46" s="119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</row>
    <row r="47" spans="1:84" ht="18">
      <c r="A47" s="112"/>
      <c r="B47" s="112"/>
      <c r="C47" s="112"/>
      <c r="D47" s="12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</row>
    <row r="48" spans="1:84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</row>
    <row r="49" spans="1:84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</row>
    <row r="50" spans="1:84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</row>
    <row r="51" spans="1:84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</row>
    <row r="52" spans="1:84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</row>
    <row r="53" spans="1:84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</row>
    <row r="54" spans="1:84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</row>
    <row r="55" spans="1:84" ht="25.8">
      <c r="A55" s="112"/>
      <c r="B55" s="112"/>
      <c r="C55" s="112"/>
      <c r="D55" s="12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</row>
    <row r="56" spans="1:84" ht="18">
      <c r="A56" s="112"/>
      <c r="B56" s="112"/>
      <c r="C56" s="112"/>
      <c r="D56" s="120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</row>
    <row r="57" spans="1:84" ht="18">
      <c r="A57" s="112"/>
      <c r="B57" s="112"/>
      <c r="C57" s="112"/>
      <c r="D57" s="120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</row>
    <row r="58" spans="1:84" ht="18">
      <c r="A58" s="112"/>
      <c r="B58" s="112"/>
      <c r="C58" s="112"/>
      <c r="D58" s="12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</row>
    <row r="59" spans="1:84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</row>
    <row r="60" spans="1:84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</row>
    <row r="61" spans="1:84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</row>
    <row r="62" spans="1:84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</row>
    <row r="63" spans="1:84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</row>
    <row r="64" spans="1:84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</row>
    <row r="65" spans="1:84" ht="18">
      <c r="A65" s="112"/>
      <c r="B65" s="112"/>
      <c r="C65" s="112"/>
      <c r="D65" s="120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</row>
    <row r="66" spans="1:84" ht="18">
      <c r="A66" s="112"/>
      <c r="B66" s="112"/>
      <c r="C66" s="112"/>
      <c r="D66" s="120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</row>
    <row r="67" spans="1:84" ht="18">
      <c r="A67" s="112"/>
      <c r="B67" s="112"/>
      <c r="C67" s="112"/>
      <c r="D67" s="120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</row>
    <row r="68" spans="1:84" ht="18">
      <c r="A68" s="112"/>
      <c r="B68" s="112"/>
      <c r="C68" s="112"/>
      <c r="D68" s="120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</row>
    <row r="69" spans="1:84">
      <c r="A69" s="112"/>
      <c r="B69" s="112"/>
      <c r="C69" s="112"/>
      <c r="D69" s="117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</row>
    <row r="70" spans="1:84">
      <c r="A70" s="112"/>
      <c r="B70" s="112"/>
      <c r="C70" s="112"/>
      <c r="D70" s="117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</row>
    <row r="71" spans="1:84">
      <c r="A71" s="112"/>
      <c r="B71" s="112"/>
      <c r="C71" s="112"/>
      <c r="D71" s="119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</row>
    <row r="72" spans="1:84">
      <c r="A72" s="112"/>
      <c r="B72" s="112"/>
      <c r="C72" s="112"/>
      <c r="D72" s="119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</row>
    <row r="73" spans="1:84">
      <c r="A73" s="112"/>
      <c r="B73" s="112"/>
      <c r="C73" s="112"/>
      <c r="D73" s="119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</row>
    <row r="74" spans="1:84">
      <c r="A74" s="112"/>
      <c r="B74" s="112"/>
      <c r="C74" s="112"/>
      <c r="D74" s="119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</row>
    <row r="75" spans="1:84">
      <c r="A75" s="112"/>
      <c r="B75" s="112"/>
      <c r="C75" s="112"/>
      <c r="D75" s="119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/>
      <c r="CF75" s="112"/>
    </row>
    <row r="76" spans="1:84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</row>
    <row r="77" spans="1:84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</row>
    <row r="78" spans="1:84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</row>
    <row r="79" spans="1:84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  <c r="CE79" s="112"/>
      <c r="CF79" s="112"/>
    </row>
    <row r="80" spans="1:84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</row>
    <row r="81" spans="1:84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</row>
    <row r="82" spans="1:84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</row>
    <row r="83" spans="1:84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</row>
    <row r="84" spans="1:84" ht="18">
      <c r="A84" s="112"/>
      <c r="B84" s="112"/>
      <c r="C84" s="112"/>
      <c r="D84" s="1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</row>
    <row r="85" spans="1:84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  <c r="CE85" s="112"/>
      <c r="CF85" s="112"/>
    </row>
    <row r="86" spans="1:84">
      <c r="A86" s="112"/>
      <c r="B86" s="112"/>
      <c r="C86" s="112"/>
      <c r="D86" s="115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</row>
    <row r="87" spans="1:84">
      <c r="A87" s="112"/>
      <c r="B87" s="112"/>
      <c r="C87" s="112"/>
      <c r="D87" s="117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</row>
    <row r="88" spans="1:84">
      <c r="A88" s="112"/>
      <c r="B88" s="112"/>
      <c r="C88" s="112"/>
      <c r="D88" s="117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</row>
    <row r="89" spans="1:84">
      <c r="A89" s="112"/>
      <c r="B89" s="112"/>
      <c r="C89" s="112"/>
      <c r="D89" s="116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2"/>
      <c r="CF89" s="112"/>
    </row>
    <row r="90" spans="1:84">
      <c r="A90" s="112"/>
      <c r="B90" s="112"/>
      <c r="C90" s="112"/>
      <c r="D90" s="116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</row>
    <row r="91" spans="1:84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</row>
    <row r="92" spans="1:84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</row>
    <row r="93" spans="1:84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</row>
    <row r="94" spans="1:84">
      <c r="A94" s="112"/>
      <c r="B94" s="112"/>
      <c r="C94" s="112"/>
      <c r="D94" s="112"/>
      <c r="E94" s="115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</row>
    <row r="95" spans="1:84">
      <c r="A95" s="112"/>
      <c r="B95" s="112"/>
      <c r="C95" s="112"/>
      <c r="D95" s="112"/>
      <c r="E95" s="114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</row>
    <row r="96" spans="1:84">
      <c r="A96" s="112"/>
      <c r="B96" s="112"/>
      <c r="C96" s="112"/>
      <c r="D96" s="112"/>
      <c r="E96" s="114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</row>
    <row r="97" spans="1:84">
      <c r="A97" s="112"/>
      <c r="B97" s="112"/>
      <c r="C97" s="112"/>
      <c r="D97" s="112"/>
      <c r="E97" s="113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</row>
    <row r="98" spans="1:84">
      <c r="A98" s="112"/>
      <c r="B98" s="112"/>
      <c r="C98" s="112"/>
      <c r="E98" s="111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</row>
    <row r="99" spans="1:84">
      <c r="E99" s="111"/>
    </row>
    <row r="100" spans="1:84">
      <c r="E100" s="111"/>
    </row>
    <row r="101" spans="1:84">
      <c r="E101" s="111"/>
    </row>
    <row r="102" spans="1:84">
      <c r="E102" s="111"/>
    </row>
    <row r="103" spans="1:84">
      <c r="E103" s="111"/>
    </row>
    <row r="104" spans="1:84">
      <c r="E104" s="111"/>
    </row>
    <row r="105" spans="1:84">
      <c r="E105" s="111"/>
    </row>
    <row r="106" spans="1:84">
      <c r="E106" s="111"/>
    </row>
    <row r="107" spans="1:84">
      <c r="E107" s="111"/>
    </row>
    <row r="108" spans="1:84">
      <c r="E108" s="111"/>
    </row>
    <row r="109" spans="1:84">
      <c r="E109" s="111"/>
    </row>
    <row r="110" spans="1:84">
      <c r="E110" s="111"/>
    </row>
    <row r="111" spans="1:84">
      <c r="E111" s="111"/>
    </row>
    <row r="112" spans="1:84">
      <c r="E112" s="111"/>
    </row>
    <row r="113" spans="5:5">
      <c r="E113" s="111"/>
    </row>
    <row r="114" spans="5:5">
      <c r="E114" s="111"/>
    </row>
    <row r="115" spans="5:5">
      <c r="E115" s="111"/>
    </row>
    <row r="116" spans="5:5">
      <c r="E116" s="111"/>
    </row>
    <row r="117" spans="5:5">
      <c r="E117" s="111"/>
    </row>
    <row r="118" spans="5:5">
      <c r="E118" s="111"/>
    </row>
    <row r="119" spans="5:5">
      <c r="E119" s="111"/>
    </row>
    <row r="120" spans="5:5">
      <c r="E120" s="111"/>
    </row>
    <row r="121" spans="5:5">
      <c r="E121" s="111"/>
    </row>
    <row r="122" spans="5:5">
      <c r="E122" s="111"/>
    </row>
    <row r="123" spans="5:5">
      <c r="E123" s="111"/>
    </row>
    <row r="124" spans="5:5">
      <c r="E124" s="111"/>
    </row>
    <row r="125" spans="5:5">
      <c r="E125" s="111"/>
    </row>
    <row r="126" spans="5:5">
      <c r="E126" s="111"/>
    </row>
    <row r="127" spans="5:5">
      <c r="E127" s="111"/>
    </row>
    <row r="128" spans="5:5">
      <c r="E128" s="111"/>
    </row>
    <row r="129" spans="5:5">
      <c r="E129" s="111"/>
    </row>
    <row r="130" spans="5:5">
      <c r="E130" s="111"/>
    </row>
    <row r="131" spans="5:5">
      <c r="E131" s="111"/>
    </row>
    <row r="132" spans="5:5">
      <c r="E132" s="111"/>
    </row>
  </sheetData>
  <mergeCells count="44">
    <mergeCell ref="F21:F23"/>
    <mergeCell ref="H21:H23"/>
    <mergeCell ref="I21:I23"/>
    <mergeCell ref="J21:J23"/>
    <mergeCell ref="C15:C23"/>
    <mergeCell ref="D15:D17"/>
    <mergeCell ref="E15:E17"/>
    <mergeCell ref="P18:P20"/>
    <mergeCell ref="C26:P26"/>
    <mergeCell ref="K21:K23"/>
    <mergeCell ref="L21:L23"/>
    <mergeCell ref="M21:M23"/>
    <mergeCell ref="N21:N23"/>
    <mergeCell ref="O21:O23"/>
    <mergeCell ref="P21:P23"/>
    <mergeCell ref="D21:D23"/>
    <mergeCell ref="E21:E23"/>
    <mergeCell ref="L13:L14"/>
    <mergeCell ref="M13:M14"/>
    <mergeCell ref="O13:O14"/>
    <mergeCell ref="D18:D20"/>
    <mergeCell ref="E18:E20"/>
    <mergeCell ref="F18:F20"/>
    <mergeCell ref="H18:H20"/>
    <mergeCell ref="F15:F17"/>
    <mergeCell ref="H15:H17"/>
    <mergeCell ref="P15:P17"/>
    <mergeCell ref="H12:H14"/>
    <mergeCell ref="I12:I14"/>
    <mergeCell ref="J12:M12"/>
    <mergeCell ref="N12:N14"/>
    <mergeCell ref="O12:P12"/>
    <mergeCell ref="J13:J14"/>
    <mergeCell ref="K13:K14"/>
    <mergeCell ref="C12:C14"/>
    <mergeCell ref="D12:D14"/>
    <mergeCell ref="E12:E14"/>
    <mergeCell ref="F12:F14"/>
    <mergeCell ref="G12:G14"/>
    <mergeCell ref="C3:P3"/>
    <mergeCell ref="A7:P7"/>
    <mergeCell ref="A8:P8"/>
    <mergeCell ref="C9:O9"/>
    <mergeCell ref="D10:P10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60" fitToHeight="0" orientation="landscape" r:id="rId1"/>
  <headerFooter>
    <oddFooter>&amp;F&amp;RPágina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4B16-21F6-4803-A33F-9E2BC0F4ABD3}">
  <dimension ref="A1:AA931"/>
  <sheetViews>
    <sheetView workbookViewId="0">
      <selection activeCell="B10" sqref="B10:N11"/>
    </sheetView>
  </sheetViews>
  <sheetFormatPr baseColWidth="10" defaultColWidth="14.44140625" defaultRowHeight="15" customHeight="1"/>
  <cols>
    <col min="1" max="1" width="3.88671875" style="468" customWidth="1"/>
    <col min="2" max="2" width="20.33203125" style="468" customWidth="1"/>
    <col min="3" max="4" width="25.44140625" style="468" customWidth="1"/>
    <col min="5" max="5" width="25.6640625" style="468" customWidth="1"/>
    <col min="6" max="6" width="48.44140625" style="468" customWidth="1"/>
    <col min="7" max="7" width="39.44140625" style="468" customWidth="1"/>
    <col min="8" max="8" width="14.88671875" style="468" customWidth="1"/>
    <col min="9" max="9" width="13.33203125" style="468" customWidth="1"/>
    <col min="10" max="10" width="14.109375" style="468" customWidth="1"/>
    <col min="11" max="11" width="16.33203125" style="468" customWidth="1"/>
    <col min="12" max="12" width="27" style="468" customWidth="1"/>
    <col min="13" max="13" width="16.33203125" style="468" customWidth="1"/>
    <col min="14" max="14" width="37.33203125" style="468" customWidth="1"/>
    <col min="15" max="15" width="22.5546875" style="468" customWidth="1"/>
    <col min="16" max="21" width="9.109375" style="468" customWidth="1"/>
    <col min="22" max="16384" width="14.44140625" style="468"/>
  </cols>
  <sheetData>
    <row r="1" spans="1:27" ht="15" customHeight="1">
      <c r="A1" s="521"/>
      <c r="B1" s="523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</row>
    <row r="2" spans="1:27" ht="15" customHeight="1">
      <c r="A2" s="521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</row>
    <row r="3" spans="1:27" ht="15" customHeight="1">
      <c r="A3" s="52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</row>
    <row r="4" spans="1:27" ht="15" customHeight="1">
      <c r="A4" s="521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</row>
    <row r="5" spans="1:27" ht="15" customHeight="1">
      <c r="A5" s="521"/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</row>
    <row r="6" spans="1:27" ht="15" customHeight="1">
      <c r="A6" s="521"/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</row>
    <row r="7" spans="1:27" ht="15" customHeight="1">
      <c r="A7" s="521"/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</row>
    <row r="8" spans="1:27" ht="15" customHeight="1">
      <c r="A8" s="521"/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</row>
    <row r="9" spans="1:27" ht="14.25" customHeight="1">
      <c r="B9" s="499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521"/>
    </row>
    <row r="10" spans="1:27" ht="15" customHeight="1">
      <c r="B10" s="522" t="s">
        <v>484</v>
      </c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521"/>
      <c r="P10" s="521"/>
    </row>
    <row r="11" spans="1:27" ht="46.5" customHeight="1">
      <c r="B11" s="499"/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521"/>
      <c r="P11" s="521"/>
    </row>
    <row r="12" spans="1:27" ht="15" customHeight="1"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</row>
    <row r="13" spans="1:27" ht="18" thickBot="1">
      <c r="B13" s="519" t="s">
        <v>203</v>
      </c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20"/>
    </row>
    <row r="14" spans="1:27" ht="36" thickTop="1" thickBot="1">
      <c r="B14" s="517" t="s">
        <v>483</v>
      </c>
      <c r="C14" s="517"/>
      <c r="D14" s="519" t="s">
        <v>482</v>
      </c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</row>
    <row r="15" spans="1:27" ht="36" thickTop="1" thickBot="1">
      <c r="B15" s="517" t="s">
        <v>2</v>
      </c>
      <c r="C15" s="516"/>
      <c r="D15" s="515" t="s">
        <v>28</v>
      </c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</row>
    <row r="16" spans="1:27" ht="15" customHeight="1" thickTop="1">
      <c r="B16" s="514" t="s">
        <v>481</v>
      </c>
      <c r="C16" s="514" t="s">
        <v>201</v>
      </c>
      <c r="D16" s="506" t="s">
        <v>200</v>
      </c>
      <c r="E16" s="506" t="s">
        <v>3</v>
      </c>
      <c r="F16" s="506" t="s">
        <v>4</v>
      </c>
      <c r="G16" s="506" t="s">
        <v>5</v>
      </c>
      <c r="H16" s="513" t="s">
        <v>18</v>
      </c>
      <c r="I16" s="512"/>
      <c r="J16" s="512"/>
      <c r="K16" s="511"/>
      <c r="L16" s="506" t="s">
        <v>199</v>
      </c>
      <c r="M16" s="506" t="s">
        <v>480</v>
      </c>
      <c r="N16" s="510" t="s">
        <v>7</v>
      </c>
      <c r="O16" s="509"/>
      <c r="P16" s="503"/>
    </row>
    <row r="17" spans="2:16" ht="15" customHeight="1">
      <c r="B17" s="470"/>
      <c r="C17" s="470"/>
      <c r="D17" s="470"/>
      <c r="E17" s="470"/>
      <c r="F17" s="470"/>
      <c r="G17" s="470"/>
      <c r="H17" s="508"/>
      <c r="I17" s="507"/>
      <c r="J17" s="507"/>
      <c r="K17" s="495"/>
      <c r="L17" s="470"/>
      <c r="M17" s="469"/>
      <c r="N17" s="506" t="s">
        <v>136</v>
      </c>
      <c r="O17" s="504" t="s">
        <v>194</v>
      </c>
      <c r="P17" s="503"/>
    </row>
    <row r="18" spans="2:16" ht="59.25" customHeight="1">
      <c r="B18" s="469"/>
      <c r="C18" s="469"/>
      <c r="D18" s="469"/>
      <c r="E18" s="469"/>
      <c r="F18" s="469"/>
      <c r="G18" s="469"/>
      <c r="H18" s="505" t="s">
        <v>198</v>
      </c>
      <c r="I18" s="505" t="s">
        <v>197</v>
      </c>
      <c r="J18" s="505" t="s">
        <v>196</v>
      </c>
      <c r="K18" s="505" t="s">
        <v>195</v>
      </c>
      <c r="L18" s="469"/>
      <c r="M18" s="505" t="s">
        <v>479</v>
      </c>
      <c r="N18" s="469"/>
      <c r="O18" s="504" t="s">
        <v>193</v>
      </c>
      <c r="P18" s="503"/>
    </row>
    <row r="19" spans="2:16" ht="15.75" customHeight="1">
      <c r="B19" s="493"/>
      <c r="C19" s="494" t="s">
        <v>478</v>
      </c>
      <c r="D19" s="502" t="s">
        <v>477</v>
      </c>
      <c r="E19" s="502" t="s">
        <v>476</v>
      </c>
      <c r="F19" s="479" t="s">
        <v>475</v>
      </c>
      <c r="G19" s="501" t="s">
        <v>474</v>
      </c>
      <c r="H19" s="480">
        <v>3</v>
      </c>
      <c r="I19" s="480" t="s">
        <v>437</v>
      </c>
      <c r="J19" s="480" t="s">
        <v>437</v>
      </c>
      <c r="K19" s="480" t="s">
        <v>437</v>
      </c>
      <c r="L19" s="491" t="s">
        <v>473</v>
      </c>
      <c r="M19" s="480"/>
      <c r="N19" s="487" t="s">
        <v>472</v>
      </c>
      <c r="O19" s="490" t="s">
        <v>471</v>
      </c>
      <c r="P19" s="484"/>
    </row>
    <row r="20" spans="2:16" ht="27" customHeight="1">
      <c r="B20" s="470"/>
      <c r="C20" s="470"/>
      <c r="D20" s="496"/>
      <c r="E20" s="496"/>
      <c r="F20" s="500" t="s">
        <v>470</v>
      </c>
      <c r="G20" s="499"/>
      <c r="H20" s="470"/>
      <c r="I20" s="470"/>
      <c r="J20" s="470"/>
      <c r="K20" s="470"/>
      <c r="L20" s="491" t="s">
        <v>469</v>
      </c>
      <c r="M20" s="470"/>
      <c r="N20" s="498" t="s">
        <v>468</v>
      </c>
      <c r="O20" s="470"/>
      <c r="P20" s="484"/>
    </row>
    <row r="21" spans="2:16" ht="15.75" customHeight="1">
      <c r="B21" s="470"/>
      <c r="C21" s="470"/>
      <c r="D21" s="496"/>
      <c r="E21" s="496"/>
      <c r="F21" s="497" t="s">
        <v>467</v>
      </c>
      <c r="G21" s="492" t="s">
        <v>466</v>
      </c>
      <c r="H21" s="470"/>
      <c r="I21" s="470"/>
      <c r="J21" s="470"/>
      <c r="K21" s="470"/>
      <c r="L21" s="491" t="s">
        <v>465</v>
      </c>
      <c r="M21" s="470"/>
      <c r="N21" s="487" t="s">
        <v>464</v>
      </c>
      <c r="O21" s="470"/>
      <c r="P21" s="484"/>
    </row>
    <row r="22" spans="2:16" ht="15.75" customHeight="1">
      <c r="B22" s="470"/>
      <c r="C22" s="470"/>
      <c r="D22" s="496"/>
      <c r="E22" s="496"/>
      <c r="F22" s="470"/>
      <c r="G22" s="470"/>
      <c r="H22" s="470"/>
      <c r="I22" s="470"/>
      <c r="J22" s="470"/>
      <c r="K22" s="470"/>
      <c r="L22" s="491" t="s">
        <v>463</v>
      </c>
      <c r="M22" s="470"/>
      <c r="N22" s="487" t="s">
        <v>433</v>
      </c>
      <c r="O22" s="470"/>
      <c r="P22" s="484"/>
    </row>
    <row r="23" spans="2:16" ht="15.75" customHeight="1">
      <c r="B23" s="469"/>
      <c r="C23" s="469"/>
      <c r="D23" s="495"/>
      <c r="E23" s="495"/>
      <c r="F23" s="469"/>
      <c r="G23" s="469"/>
      <c r="H23" s="469"/>
      <c r="I23" s="469"/>
      <c r="J23" s="469"/>
      <c r="K23" s="469"/>
      <c r="L23" s="491" t="s">
        <v>446</v>
      </c>
      <c r="M23" s="470"/>
      <c r="N23" s="487" t="s">
        <v>462</v>
      </c>
      <c r="O23" s="469"/>
      <c r="P23" s="484"/>
    </row>
    <row r="24" spans="2:16" ht="19.5" customHeight="1">
      <c r="B24" s="493"/>
      <c r="C24" s="494" t="s">
        <v>461</v>
      </c>
      <c r="D24" s="494" t="s">
        <v>460</v>
      </c>
      <c r="E24" s="493" t="s">
        <v>459</v>
      </c>
      <c r="F24" s="481" t="s">
        <v>458</v>
      </c>
      <c r="G24" s="492" t="s">
        <v>457</v>
      </c>
      <c r="H24" s="480" t="s">
        <v>437</v>
      </c>
      <c r="I24" s="480">
        <v>3</v>
      </c>
      <c r="J24" s="480" t="s">
        <v>437</v>
      </c>
      <c r="K24" s="480" t="s">
        <v>437</v>
      </c>
      <c r="L24" s="491" t="s">
        <v>456</v>
      </c>
      <c r="M24" s="480"/>
      <c r="N24" s="487" t="s">
        <v>433</v>
      </c>
      <c r="O24" s="490" t="s">
        <v>455</v>
      </c>
      <c r="P24" s="484"/>
    </row>
    <row r="25" spans="2:16" ht="1.5" customHeight="1">
      <c r="B25" s="470"/>
      <c r="C25" s="470"/>
      <c r="D25" s="470"/>
      <c r="E25" s="470"/>
      <c r="F25" s="469"/>
      <c r="G25" s="469"/>
      <c r="H25" s="470"/>
      <c r="I25" s="470"/>
      <c r="J25" s="470"/>
      <c r="K25" s="470"/>
      <c r="L25" s="489"/>
      <c r="M25" s="470"/>
      <c r="N25" s="487"/>
      <c r="O25" s="470"/>
      <c r="P25" s="484"/>
    </row>
    <row r="26" spans="2:16" ht="15.75" customHeight="1">
      <c r="B26" s="470"/>
      <c r="C26" s="470"/>
      <c r="D26" s="470"/>
      <c r="E26" s="470"/>
      <c r="F26" s="486" t="s">
        <v>454</v>
      </c>
      <c r="G26" s="486" t="s">
        <v>453</v>
      </c>
      <c r="H26" s="470"/>
      <c r="I26" s="470"/>
      <c r="J26" s="470"/>
      <c r="K26" s="470"/>
      <c r="L26" s="487" t="s">
        <v>452</v>
      </c>
      <c r="M26" s="470"/>
      <c r="N26" s="487" t="s">
        <v>451</v>
      </c>
      <c r="O26" s="470"/>
      <c r="P26" s="484"/>
    </row>
    <row r="27" spans="2:16" ht="15.75" customHeight="1">
      <c r="B27" s="470"/>
      <c r="C27" s="470"/>
      <c r="D27" s="470"/>
      <c r="E27" s="470"/>
      <c r="F27" s="469"/>
      <c r="G27" s="469"/>
      <c r="H27" s="470"/>
      <c r="I27" s="470"/>
      <c r="J27" s="470"/>
      <c r="K27" s="470"/>
      <c r="L27" s="487" t="s">
        <v>450</v>
      </c>
      <c r="M27" s="470"/>
      <c r="N27" s="487" t="s">
        <v>449</v>
      </c>
      <c r="O27" s="470"/>
      <c r="P27" s="484"/>
    </row>
    <row r="28" spans="2:16" ht="15.75" customHeight="1">
      <c r="B28" s="470"/>
      <c r="C28" s="470"/>
      <c r="D28" s="470"/>
      <c r="E28" s="470"/>
      <c r="F28" s="488" t="s">
        <v>448</v>
      </c>
      <c r="G28" s="488" t="s">
        <v>447</v>
      </c>
      <c r="H28" s="470"/>
      <c r="I28" s="470"/>
      <c r="J28" s="470"/>
      <c r="K28" s="470"/>
      <c r="L28" s="487" t="s">
        <v>446</v>
      </c>
      <c r="M28" s="470"/>
      <c r="N28" s="485" t="s">
        <v>445</v>
      </c>
      <c r="O28" s="470"/>
      <c r="P28" s="484"/>
    </row>
    <row r="29" spans="2:16" ht="15.75" customHeight="1"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86" t="s">
        <v>434</v>
      </c>
      <c r="M29" s="470"/>
      <c r="N29" s="485" t="s">
        <v>444</v>
      </c>
      <c r="O29" s="470"/>
      <c r="P29" s="484"/>
    </row>
    <row r="30" spans="2:16" ht="15.75" customHeight="1"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75" t="s">
        <v>443</v>
      </c>
      <c r="O30" s="469"/>
    </row>
    <row r="31" spans="2:16" ht="15.75" customHeight="1">
      <c r="B31" s="483"/>
      <c r="C31" s="482" t="s">
        <v>442</v>
      </c>
      <c r="D31" s="482" t="s">
        <v>441</v>
      </c>
      <c r="E31" s="482" t="s">
        <v>440</v>
      </c>
      <c r="F31" s="481" t="s">
        <v>439</v>
      </c>
      <c r="G31" s="481" t="s">
        <v>438</v>
      </c>
      <c r="H31" s="480" t="s">
        <v>437</v>
      </c>
      <c r="I31" s="480" t="s">
        <v>437</v>
      </c>
      <c r="J31" s="480" t="s">
        <v>437</v>
      </c>
      <c r="K31" s="480" t="s">
        <v>437</v>
      </c>
      <c r="L31" s="479" t="s">
        <v>436</v>
      </c>
      <c r="M31" s="478"/>
      <c r="N31" s="475" t="s">
        <v>435</v>
      </c>
      <c r="O31" s="477" t="s">
        <v>28</v>
      </c>
    </row>
    <row r="32" spans="2:16" ht="42" customHeight="1"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76" t="s">
        <v>434</v>
      </c>
      <c r="M32" s="469"/>
      <c r="N32" s="475" t="s">
        <v>433</v>
      </c>
      <c r="O32" s="469"/>
    </row>
    <row r="33" spans="2:15" ht="56.25" customHeight="1">
      <c r="B33" s="473"/>
      <c r="C33" s="474" t="s">
        <v>432</v>
      </c>
      <c r="D33" s="474" t="s">
        <v>431</v>
      </c>
      <c r="E33" s="474" t="s">
        <v>430</v>
      </c>
      <c r="F33" s="471" t="s">
        <v>429</v>
      </c>
      <c r="G33" s="474" t="s">
        <v>428</v>
      </c>
      <c r="H33" s="471">
        <v>1</v>
      </c>
      <c r="I33" s="471">
        <v>1</v>
      </c>
      <c r="J33" s="471">
        <v>1</v>
      </c>
      <c r="K33" s="471">
        <v>1</v>
      </c>
      <c r="L33" s="471" t="s">
        <v>427</v>
      </c>
      <c r="M33" s="473"/>
      <c r="N33" s="471" t="s">
        <v>426</v>
      </c>
      <c r="O33" s="472" t="s">
        <v>28</v>
      </c>
    </row>
    <row r="34" spans="2:15" ht="15.75" customHeight="1"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69"/>
      <c r="M34" s="470"/>
      <c r="N34" s="470"/>
      <c r="O34" s="470"/>
    </row>
    <row r="35" spans="2:15" ht="15.75" customHeight="1"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1" t="s">
        <v>425</v>
      </c>
      <c r="M35" s="470"/>
      <c r="N35" s="470"/>
      <c r="O35" s="470"/>
    </row>
    <row r="36" spans="2:15" ht="15.75" customHeight="1"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</row>
    <row r="37" spans="2:15" ht="15.75" customHeight="1"/>
    <row r="38" spans="2:15" ht="15.75" customHeight="1"/>
    <row r="39" spans="2:15" ht="15.75" customHeight="1"/>
    <row r="40" spans="2:15" ht="15.75" customHeight="1"/>
    <row r="41" spans="2:15" ht="15.75" customHeight="1"/>
    <row r="42" spans="2:15" ht="15.75" customHeight="1"/>
    <row r="43" spans="2:15" ht="15.75" customHeight="1"/>
    <row r="44" spans="2:15" ht="15.75" customHeight="1"/>
    <row r="45" spans="2:15" ht="15.75" customHeight="1"/>
    <row r="46" spans="2:15" ht="15.75" customHeight="1"/>
    <row r="47" spans="2:15" ht="15.75" customHeight="1"/>
    <row r="48" spans="2:15" ht="15.75" customHeight="1"/>
    <row r="49" s="468" customFormat="1" ht="15.75" customHeight="1"/>
    <row r="50" s="468" customFormat="1" ht="15.75" customHeight="1"/>
    <row r="51" s="468" customFormat="1" ht="15.75" customHeight="1"/>
    <row r="52" s="468" customFormat="1" ht="15.75" customHeight="1"/>
    <row r="53" s="468" customFormat="1" ht="15.75" customHeight="1"/>
    <row r="54" s="468" customFormat="1" ht="15.75" customHeight="1"/>
    <row r="55" s="468" customFormat="1" ht="15.75" customHeight="1"/>
    <row r="56" s="468" customFormat="1" ht="15.75" customHeight="1"/>
    <row r="57" s="468" customFormat="1" ht="15.75" customHeight="1"/>
    <row r="58" s="468" customFormat="1" ht="15.75" customHeight="1"/>
    <row r="59" s="468" customFormat="1" ht="15.75" customHeight="1"/>
    <row r="60" s="468" customFormat="1" ht="15.75" customHeight="1"/>
    <row r="61" s="468" customFormat="1" ht="15.75" customHeight="1"/>
    <row r="62" s="468" customFormat="1" ht="15.75" customHeight="1"/>
    <row r="63" s="468" customFormat="1" ht="15.75" customHeight="1"/>
    <row r="64" s="468" customFormat="1" ht="15.75" customHeight="1"/>
    <row r="65" s="468" customFormat="1" ht="15.75" customHeight="1"/>
    <row r="66" s="468" customFormat="1" ht="15.75" customHeight="1"/>
    <row r="67" s="468" customFormat="1" ht="15.75" customHeight="1"/>
    <row r="68" s="468" customFormat="1" ht="15.75" customHeight="1"/>
    <row r="69" s="468" customFormat="1" ht="15.75" customHeight="1"/>
    <row r="70" s="468" customFormat="1" ht="15.75" customHeight="1"/>
    <row r="71" s="468" customFormat="1" ht="15.75" customHeight="1"/>
    <row r="72" s="468" customFormat="1" ht="15.75" customHeight="1"/>
    <row r="73" s="468" customFormat="1" ht="15.75" customHeight="1"/>
    <row r="74" s="468" customFormat="1" ht="15.75" customHeight="1"/>
    <row r="75" s="468" customFormat="1" ht="15.75" customHeight="1"/>
    <row r="76" s="468" customFormat="1" ht="15.75" customHeight="1"/>
    <row r="77" s="468" customFormat="1" ht="15.75" customHeight="1"/>
    <row r="78" s="468" customFormat="1" ht="15.75" customHeight="1"/>
    <row r="79" s="468" customFormat="1" ht="15.75" customHeight="1"/>
    <row r="80" s="468" customFormat="1" ht="15.75" customHeight="1"/>
    <row r="81" s="468" customFormat="1" ht="15.75" customHeight="1"/>
    <row r="82" s="468" customFormat="1" ht="15.75" customHeight="1"/>
    <row r="83" s="468" customFormat="1" ht="15.75" customHeight="1"/>
    <row r="84" s="468" customFormat="1" ht="15.75" customHeight="1"/>
    <row r="85" s="468" customFormat="1" ht="15.75" customHeight="1"/>
    <row r="86" s="468" customFormat="1" ht="15.75" customHeight="1"/>
    <row r="87" s="468" customFormat="1" ht="15.75" customHeight="1"/>
    <row r="88" s="468" customFormat="1" ht="15.75" customHeight="1"/>
    <row r="89" s="468" customFormat="1" ht="15.75" customHeight="1"/>
    <row r="90" s="468" customFormat="1" ht="15.75" customHeight="1"/>
    <row r="91" s="468" customFormat="1" ht="15.75" customHeight="1"/>
    <row r="92" s="468" customFormat="1" ht="15.75" customHeight="1"/>
    <row r="93" s="468" customFormat="1" ht="15.75" customHeight="1"/>
    <row r="94" s="468" customFormat="1" ht="15.75" customHeight="1"/>
    <row r="95" s="468" customFormat="1" ht="15.75" customHeight="1"/>
    <row r="96" s="468" customFormat="1" ht="15.75" customHeight="1"/>
    <row r="97" s="468" customFormat="1" ht="15.75" customHeight="1"/>
    <row r="98" s="468" customFormat="1" ht="15.75" customHeight="1"/>
    <row r="99" s="468" customFormat="1" ht="15.75" customHeight="1"/>
    <row r="100" s="468" customFormat="1" ht="15.75" customHeight="1"/>
    <row r="101" s="468" customFormat="1" ht="15.75" customHeight="1"/>
    <row r="102" s="468" customFormat="1" ht="15.75" customHeight="1"/>
    <row r="103" s="468" customFormat="1" ht="15.75" customHeight="1"/>
    <row r="104" s="468" customFormat="1" ht="15.75" customHeight="1"/>
    <row r="105" s="468" customFormat="1" ht="15.75" customHeight="1"/>
    <row r="106" s="468" customFormat="1" ht="15.75" customHeight="1"/>
    <row r="107" s="468" customFormat="1" ht="15.75" customHeight="1"/>
    <row r="108" s="468" customFormat="1" ht="15.75" customHeight="1"/>
    <row r="109" s="468" customFormat="1" ht="15.75" customHeight="1"/>
    <row r="110" s="468" customFormat="1" ht="15.75" customHeight="1"/>
    <row r="111" s="468" customFormat="1" ht="15.75" customHeight="1"/>
    <row r="112" s="468" customFormat="1" ht="15.75" customHeight="1"/>
    <row r="113" s="468" customFormat="1" ht="15.75" customHeight="1"/>
    <row r="114" s="468" customFormat="1" ht="15.75" customHeight="1"/>
    <row r="115" s="468" customFormat="1" ht="15.75" customHeight="1"/>
    <row r="116" s="468" customFormat="1" ht="15.75" customHeight="1"/>
    <row r="117" s="468" customFormat="1" ht="15.75" customHeight="1"/>
    <row r="118" s="468" customFormat="1" ht="15.75" customHeight="1"/>
    <row r="119" s="468" customFormat="1" ht="15.75" customHeight="1"/>
    <row r="120" s="468" customFormat="1" ht="15.75" customHeight="1"/>
    <row r="121" s="468" customFormat="1" ht="15.75" customHeight="1"/>
    <row r="122" s="468" customFormat="1" ht="15.75" customHeight="1"/>
    <row r="123" s="468" customFormat="1" ht="15.75" customHeight="1"/>
    <row r="124" s="468" customFormat="1" ht="15.75" customHeight="1"/>
    <row r="125" s="468" customFormat="1" ht="15.75" customHeight="1"/>
    <row r="126" s="468" customFormat="1" ht="15.75" customHeight="1"/>
    <row r="127" s="468" customFormat="1" ht="15.75" customHeight="1"/>
    <row r="128" s="468" customFormat="1" ht="15.75" customHeight="1"/>
    <row r="129" s="468" customFormat="1" ht="15.75" customHeight="1"/>
    <row r="130" s="468" customFormat="1" ht="15.75" customHeight="1"/>
    <row r="131" s="468" customFormat="1" ht="15.75" customHeight="1"/>
    <row r="132" s="468" customFormat="1" ht="15.75" customHeight="1"/>
    <row r="133" s="468" customFormat="1" ht="15.75" customHeight="1"/>
    <row r="134" s="468" customFormat="1" ht="15.75" customHeight="1"/>
    <row r="135" s="468" customFormat="1" ht="15.75" customHeight="1"/>
    <row r="136" s="468" customFormat="1" ht="15.75" customHeight="1"/>
    <row r="137" s="468" customFormat="1" ht="15.75" customHeight="1"/>
    <row r="138" s="468" customFormat="1" ht="15.75" customHeight="1"/>
    <row r="139" s="468" customFormat="1" ht="15.75" customHeight="1"/>
    <row r="140" s="468" customFormat="1" ht="15.75" customHeight="1"/>
    <row r="141" s="468" customFormat="1" ht="15.75" customHeight="1"/>
    <row r="142" s="468" customFormat="1" ht="15.75" customHeight="1"/>
    <row r="143" s="468" customFormat="1" ht="15.75" customHeight="1"/>
    <row r="144" s="468" customFormat="1" ht="15.75" customHeight="1"/>
    <row r="145" s="468" customFormat="1" ht="15.75" customHeight="1"/>
    <row r="146" s="468" customFormat="1" ht="15.75" customHeight="1"/>
    <row r="147" s="468" customFormat="1" ht="15.75" customHeight="1"/>
    <row r="148" s="468" customFormat="1" ht="15.75" customHeight="1"/>
    <row r="149" s="468" customFormat="1" ht="15.75" customHeight="1"/>
    <row r="150" s="468" customFormat="1" ht="15.75" customHeight="1"/>
    <row r="151" s="468" customFormat="1" ht="15.75" customHeight="1"/>
    <row r="152" s="468" customFormat="1" ht="15.75" customHeight="1"/>
    <row r="153" s="468" customFormat="1" ht="15.75" customHeight="1"/>
    <row r="154" s="468" customFormat="1" ht="15.75" customHeight="1"/>
    <row r="155" s="468" customFormat="1" ht="15.75" customHeight="1"/>
    <row r="156" s="468" customFormat="1" ht="15.75" customHeight="1"/>
    <row r="157" s="468" customFormat="1" ht="15.75" customHeight="1"/>
    <row r="158" s="468" customFormat="1" ht="15.75" customHeight="1"/>
    <row r="159" s="468" customFormat="1" ht="15.75" customHeight="1"/>
    <row r="160" s="468" customFormat="1" ht="15.75" customHeight="1"/>
    <row r="161" s="468" customFormat="1" ht="15.75" customHeight="1"/>
    <row r="162" s="468" customFormat="1" ht="15.75" customHeight="1"/>
    <row r="163" s="468" customFormat="1" ht="15.75" customHeight="1"/>
    <row r="164" s="468" customFormat="1" ht="15.75" customHeight="1"/>
    <row r="165" s="468" customFormat="1" ht="15.75" customHeight="1"/>
    <row r="166" s="468" customFormat="1" ht="15.75" customHeight="1"/>
    <row r="167" s="468" customFormat="1" ht="15.75" customHeight="1"/>
    <row r="168" s="468" customFormat="1" ht="15.75" customHeight="1"/>
    <row r="169" s="468" customFormat="1" ht="15.75" customHeight="1"/>
    <row r="170" s="468" customFormat="1" ht="15.75" customHeight="1"/>
    <row r="171" s="468" customFormat="1" ht="15.75" customHeight="1"/>
    <row r="172" s="468" customFormat="1" ht="15.75" customHeight="1"/>
    <row r="173" s="468" customFormat="1" ht="15.75" customHeight="1"/>
    <row r="174" s="468" customFormat="1" ht="15.75" customHeight="1"/>
    <row r="175" s="468" customFormat="1" ht="15.75" customHeight="1"/>
    <row r="176" s="468" customFormat="1" ht="15.75" customHeight="1"/>
    <row r="177" s="468" customFormat="1" ht="15.75" customHeight="1"/>
    <row r="178" s="468" customFormat="1" ht="15.75" customHeight="1"/>
    <row r="179" s="468" customFormat="1" ht="15.75" customHeight="1"/>
    <row r="180" s="468" customFormat="1" ht="15.75" customHeight="1"/>
    <row r="181" s="468" customFormat="1" ht="15.75" customHeight="1"/>
    <row r="182" s="468" customFormat="1" ht="15.75" customHeight="1"/>
    <row r="183" s="468" customFormat="1" ht="15.75" customHeight="1"/>
    <row r="184" s="468" customFormat="1" ht="15.75" customHeight="1"/>
    <row r="185" s="468" customFormat="1" ht="15.75" customHeight="1"/>
    <row r="186" s="468" customFormat="1" ht="15.75" customHeight="1"/>
    <row r="187" s="468" customFormat="1" ht="15.75" customHeight="1"/>
    <row r="188" s="468" customFormat="1" ht="15.75" customHeight="1"/>
    <row r="189" s="468" customFormat="1" ht="15.75" customHeight="1"/>
    <row r="190" s="468" customFormat="1" ht="15.75" customHeight="1"/>
    <row r="191" s="468" customFormat="1" ht="15.75" customHeight="1"/>
    <row r="192" s="468" customFormat="1" ht="15.75" customHeight="1"/>
    <row r="193" s="468" customFormat="1" ht="15.75" customHeight="1"/>
    <row r="194" s="468" customFormat="1" ht="15.75" customHeight="1"/>
    <row r="195" s="468" customFormat="1" ht="15.75" customHeight="1"/>
    <row r="196" s="468" customFormat="1" ht="15.75" customHeight="1"/>
    <row r="197" s="468" customFormat="1" ht="15.75" customHeight="1"/>
    <row r="198" s="468" customFormat="1" ht="15.75" customHeight="1"/>
    <row r="199" s="468" customFormat="1" ht="15.75" customHeight="1"/>
    <row r="200" s="468" customFormat="1" ht="15.75" customHeight="1"/>
    <row r="201" s="468" customFormat="1" ht="15.75" customHeight="1"/>
    <row r="202" s="468" customFormat="1" ht="15.75" customHeight="1"/>
    <row r="203" s="468" customFormat="1" ht="15.75" customHeight="1"/>
    <row r="204" s="468" customFormat="1" ht="15.75" customHeight="1"/>
    <row r="205" s="468" customFormat="1" ht="15.75" customHeight="1"/>
    <row r="206" s="468" customFormat="1" ht="15.75" customHeight="1"/>
    <row r="207" s="468" customFormat="1" ht="15.75" customHeight="1"/>
    <row r="208" s="468" customFormat="1" ht="15.75" customHeight="1"/>
    <row r="209" s="468" customFormat="1" ht="15.75" customHeight="1"/>
    <row r="210" s="468" customFormat="1" ht="15.75" customHeight="1"/>
    <row r="211" s="468" customFormat="1" ht="15.75" customHeight="1"/>
    <row r="212" s="468" customFormat="1" ht="15.75" customHeight="1"/>
    <row r="213" s="468" customFormat="1" ht="15.75" customHeight="1"/>
    <row r="214" s="468" customFormat="1" ht="15.75" customHeight="1"/>
    <row r="215" s="468" customFormat="1" ht="15.75" customHeight="1"/>
    <row r="216" s="468" customFormat="1" ht="15.75" customHeight="1"/>
    <row r="217" s="468" customFormat="1" ht="15.75" customHeight="1"/>
    <row r="218" s="468" customFormat="1" ht="15.75" customHeight="1"/>
    <row r="219" s="468" customFormat="1" ht="15.75" customHeight="1"/>
    <row r="220" s="468" customFormat="1" ht="15.75" customHeight="1"/>
    <row r="221" s="468" customFormat="1" ht="15.75" customHeight="1"/>
    <row r="222" s="468" customFormat="1" ht="15.75" customHeight="1"/>
    <row r="223" s="468" customFormat="1" ht="15.75" customHeight="1"/>
    <row r="224" s="468" customFormat="1" ht="15.75" customHeight="1"/>
    <row r="225" s="468" customFormat="1" ht="15.75" customHeight="1"/>
    <row r="226" s="468" customFormat="1" ht="15.75" customHeight="1"/>
    <row r="227" s="468" customFormat="1" ht="15.75" customHeight="1"/>
    <row r="228" s="468" customFormat="1" ht="15.75" customHeight="1"/>
    <row r="229" s="468" customFormat="1" ht="15.75" customHeight="1"/>
    <row r="230" s="468" customFormat="1" ht="15.75" customHeight="1"/>
    <row r="231" s="468" customFormat="1" ht="15.75" customHeight="1"/>
    <row r="232" s="468" customFormat="1" ht="15.75" customHeight="1"/>
    <row r="233" s="468" customFormat="1" ht="15.75" customHeight="1"/>
    <row r="234" s="468" customFormat="1" ht="15.75" customHeight="1"/>
    <row r="235" s="468" customFormat="1" ht="15.75" customHeight="1"/>
    <row r="236" s="468" customFormat="1" ht="15.75" customHeight="1"/>
    <row r="237" s="468" customFormat="1" ht="15.75" customHeight="1"/>
    <row r="238" s="468" customFormat="1" ht="15.75" customHeight="1"/>
    <row r="239" s="468" customFormat="1" ht="15.75" customHeight="1"/>
    <row r="240" s="468" customFormat="1" ht="15.75" customHeight="1"/>
    <row r="241" s="468" customFormat="1" ht="15.75" customHeight="1"/>
    <row r="242" s="468" customFormat="1" ht="15.75" customHeight="1"/>
    <row r="243" s="468" customFormat="1" ht="15.75" customHeight="1"/>
    <row r="244" s="468" customFormat="1" ht="15.75" customHeight="1"/>
    <row r="245" s="468" customFormat="1" ht="15.75" customHeight="1"/>
    <row r="246" s="468" customFormat="1" ht="15.75" customHeight="1"/>
    <row r="247" s="468" customFormat="1" ht="15.75" customHeight="1"/>
    <row r="248" s="468" customFormat="1" ht="15.75" customHeight="1"/>
    <row r="249" s="468" customFormat="1" ht="15.75" customHeight="1"/>
    <row r="250" s="468" customFormat="1" ht="15.75" customHeight="1"/>
    <row r="251" s="468" customFormat="1" ht="15.75" customHeight="1"/>
    <row r="252" s="468" customFormat="1" ht="15.75" customHeight="1"/>
    <row r="253" s="468" customFormat="1" ht="15.75" customHeight="1"/>
    <row r="254" s="468" customFormat="1" ht="15.75" customHeight="1"/>
    <row r="255" s="468" customFormat="1" ht="15.75" customHeight="1"/>
    <row r="256" s="468" customFormat="1" ht="15.75" customHeight="1"/>
    <row r="257" s="468" customFormat="1" ht="15.75" customHeight="1"/>
    <row r="258" s="468" customFormat="1" ht="15.75" customHeight="1"/>
    <row r="259" s="468" customFormat="1" ht="15.75" customHeight="1"/>
    <row r="260" s="468" customFormat="1" ht="15.75" customHeight="1"/>
    <row r="261" s="468" customFormat="1" ht="15.75" customHeight="1"/>
    <row r="262" s="468" customFormat="1" ht="15.75" customHeight="1"/>
    <row r="263" s="468" customFormat="1" ht="15.75" customHeight="1"/>
    <row r="264" s="468" customFormat="1" ht="15.75" customHeight="1"/>
    <row r="265" s="468" customFormat="1" ht="15.75" customHeight="1"/>
    <row r="266" s="468" customFormat="1" ht="15.75" customHeight="1"/>
    <row r="267" s="468" customFormat="1" ht="15.75" customHeight="1"/>
    <row r="268" s="468" customFormat="1" ht="15.75" customHeight="1"/>
    <row r="269" s="468" customFormat="1" ht="15.75" customHeight="1"/>
    <row r="270" s="468" customFormat="1" ht="15.75" customHeight="1"/>
    <row r="271" s="468" customFormat="1" ht="15.75" customHeight="1"/>
    <row r="272" s="468" customFormat="1" ht="15.75" customHeight="1"/>
    <row r="273" s="468" customFormat="1" ht="15.75" customHeight="1"/>
    <row r="274" s="468" customFormat="1" ht="15.75" customHeight="1"/>
    <row r="275" s="468" customFormat="1" ht="15.75" customHeight="1"/>
    <row r="276" s="468" customFormat="1" ht="15.75" customHeight="1"/>
    <row r="277" s="468" customFormat="1" ht="15.75" customHeight="1"/>
    <row r="278" s="468" customFormat="1" ht="15.75" customHeight="1"/>
    <row r="279" s="468" customFormat="1" ht="15.75" customHeight="1"/>
    <row r="280" s="468" customFormat="1" ht="15.75" customHeight="1"/>
    <row r="281" s="468" customFormat="1" ht="15.75" customHeight="1"/>
    <row r="282" s="468" customFormat="1" ht="15.75" customHeight="1"/>
    <row r="283" s="468" customFormat="1" ht="15.75" customHeight="1"/>
    <row r="284" s="468" customFormat="1" ht="15.75" customHeight="1"/>
    <row r="285" s="468" customFormat="1" ht="15.75" customHeight="1"/>
    <row r="286" s="468" customFormat="1" ht="15.75" customHeight="1"/>
    <row r="287" s="468" customFormat="1" ht="15.75" customHeight="1"/>
    <row r="288" s="468" customFormat="1" ht="15.75" customHeight="1"/>
    <row r="289" s="468" customFormat="1" ht="15.75" customHeight="1"/>
    <row r="290" s="468" customFormat="1" ht="15.75" customHeight="1"/>
    <row r="291" s="468" customFormat="1" ht="15.75" customHeight="1"/>
    <row r="292" s="468" customFormat="1" ht="15.75" customHeight="1"/>
    <row r="293" s="468" customFormat="1" ht="15.75" customHeight="1"/>
    <row r="294" s="468" customFormat="1" ht="15.75" customHeight="1"/>
    <row r="295" s="468" customFormat="1" ht="15.75" customHeight="1"/>
    <row r="296" s="468" customFormat="1" ht="15.75" customHeight="1"/>
    <row r="297" s="468" customFormat="1" ht="15.75" customHeight="1"/>
    <row r="298" s="468" customFormat="1" ht="15.75" customHeight="1"/>
    <row r="299" s="468" customFormat="1" ht="15.75" customHeight="1"/>
    <row r="300" s="468" customFormat="1" ht="15.75" customHeight="1"/>
    <row r="301" s="468" customFormat="1" ht="15.75" customHeight="1"/>
    <row r="302" s="468" customFormat="1" ht="15.75" customHeight="1"/>
    <row r="303" s="468" customFormat="1" ht="15.75" customHeight="1"/>
    <row r="304" s="468" customFormat="1" ht="15.75" customHeight="1"/>
    <row r="305" s="468" customFormat="1" ht="15.75" customHeight="1"/>
    <row r="306" s="468" customFormat="1" ht="15.75" customHeight="1"/>
    <row r="307" s="468" customFormat="1" ht="15.75" customHeight="1"/>
    <row r="308" s="468" customFormat="1" ht="15.75" customHeight="1"/>
    <row r="309" s="468" customFormat="1" ht="15.75" customHeight="1"/>
    <row r="310" s="468" customFormat="1" ht="15.75" customHeight="1"/>
    <row r="311" s="468" customFormat="1" ht="15.75" customHeight="1"/>
    <row r="312" s="468" customFormat="1" ht="15.75" customHeight="1"/>
    <row r="313" s="468" customFormat="1" ht="15.75" customHeight="1"/>
    <row r="314" s="468" customFormat="1" ht="15.75" customHeight="1"/>
    <row r="315" s="468" customFormat="1" ht="15.75" customHeight="1"/>
    <row r="316" s="468" customFormat="1" ht="15.75" customHeight="1"/>
    <row r="317" s="468" customFormat="1" ht="15.75" customHeight="1"/>
    <row r="318" s="468" customFormat="1" ht="15.75" customHeight="1"/>
    <row r="319" s="468" customFormat="1" ht="15.75" customHeight="1"/>
    <row r="320" s="468" customFormat="1" ht="15.75" customHeight="1"/>
    <row r="321" s="468" customFormat="1" ht="15.75" customHeight="1"/>
    <row r="322" s="468" customFormat="1" ht="15.75" customHeight="1"/>
    <row r="323" s="468" customFormat="1" ht="15.75" customHeight="1"/>
    <row r="324" s="468" customFormat="1" ht="15.75" customHeight="1"/>
    <row r="325" s="468" customFormat="1" ht="15.75" customHeight="1"/>
    <row r="326" s="468" customFormat="1" ht="15.75" customHeight="1"/>
    <row r="327" s="468" customFormat="1" ht="15.75" customHeight="1"/>
    <row r="328" s="468" customFormat="1" ht="15.75" customHeight="1"/>
    <row r="329" s="468" customFormat="1" ht="15.75" customHeight="1"/>
    <row r="330" s="468" customFormat="1" ht="15.75" customHeight="1"/>
    <row r="331" s="468" customFormat="1" ht="15.75" customHeight="1"/>
    <row r="332" s="468" customFormat="1" ht="15.75" customHeight="1"/>
    <row r="333" s="468" customFormat="1" ht="15.75" customHeight="1"/>
    <row r="334" s="468" customFormat="1" ht="15.75" customHeight="1"/>
    <row r="335" s="468" customFormat="1" ht="15.75" customHeight="1"/>
    <row r="336" s="468" customFormat="1" ht="15.75" customHeight="1"/>
    <row r="337" s="468" customFormat="1" ht="15.75" customHeight="1"/>
    <row r="338" s="468" customFormat="1" ht="15.75" customHeight="1"/>
    <row r="339" s="468" customFormat="1" ht="15.75" customHeight="1"/>
    <row r="340" s="468" customFormat="1" ht="15.75" customHeight="1"/>
    <row r="341" s="468" customFormat="1" ht="15.75" customHeight="1"/>
    <row r="342" s="468" customFormat="1" ht="15.75" customHeight="1"/>
    <row r="343" s="468" customFormat="1" ht="15.75" customHeight="1"/>
    <row r="344" s="468" customFormat="1" ht="15.75" customHeight="1"/>
    <row r="345" s="468" customFormat="1" ht="15.75" customHeight="1"/>
    <row r="346" s="468" customFormat="1" ht="15.75" customHeight="1"/>
    <row r="347" s="468" customFormat="1" ht="15.75" customHeight="1"/>
    <row r="348" s="468" customFormat="1" ht="15.75" customHeight="1"/>
    <row r="349" s="468" customFormat="1" ht="15.75" customHeight="1"/>
    <row r="350" s="468" customFormat="1" ht="15.75" customHeight="1"/>
    <row r="351" s="468" customFormat="1" ht="15.75" customHeight="1"/>
    <row r="352" s="468" customFormat="1" ht="15.75" customHeight="1"/>
    <row r="353" s="468" customFormat="1" ht="15.75" customHeight="1"/>
    <row r="354" s="468" customFormat="1" ht="15.75" customHeight="1"/>
    <row r="355" s="468" customFormat="1" ht="15.75" customHeight="1"/>
    <row r="356" s="468" customFormat="1" ht="15.75" customHeight="1"/>
    <row r="357" s="468" customFormat="1" ht="15.75" customHeight="1"/>
    <row r="358" s="468" customFormat="1" ht="15.75" customHeight="1"/>
    <row r="359" s="468" customFormat="1" ht="15.75" customHeight="1"/>
    <row r="360" s="468" customFormat="1" ht="15.75" customHeight="1"/>
    <row r="361" s="468" customFormat="1" ht="15.75" customHeight="1"/>
    <row r="362" s="468" customFormat="1" ht="15.75" customHeight="1"/>
    <row r="363" s="468" customFormat="1" ht="15.75" customHeight="1"/>
    <row r="364" s="468" customFormat="1" ht="15.75" customHeight="1"/>
    <row r="365" s="468" customFormat="1" ht="15.75" customHeight="1"/>
    <row r="366" s="468" customFormat="1" ht="15.75" customHeight="1"/>
    <row r="367" s="468" customFormat="1" ht="15.75" customHeight="1"/>
    <row r="368" s="468" customFormat="1" ht="15.75" customHeight="1"/>
    <row r="369" s="468" customFormat="1" ht="15.75" customHeight="1"/>
    <row r="370" s="468" customFormat="1" ht="15.75" customHeight="1"/>
    <row r="371" s="468" customFormat="1" ht="15.75" customHeight="1"/>
    <row r="372" s="468" customFormat="1" ht="15.75" customHeight="1"/>
    <row r="373" s="468" customFormat="1" ht="15.75" customHeight="1"/>
    <row r="374" s="468" customFormat="1" ht="15.75" customHeight="1"/>
    <row r="375" s="468" customFormat="1" ht="15.75" customHeight="1"/>
    <row r="376" s="468" customFormat="1" ht="15.75" customHeight="1"/>
    <row r="377" s="468" customFormat="1" ht="15.75" customHeight="1"/>
    <row r="378" s="468" customFormat="1" ht="15.75" customHeight="1"/>
    <row r="379" s="468" customFormat="1" ht="15.75" customHeight="1"/>
    <row r="380" s="468" customFormat="1" ht="15.75" customHeight="1"/>
    <row r="381" s="468" customFormat="1" ht="15.75" customHeight="1"/>
    <row r="382" s="468" customFormat="1" ht="15.75" customHeight="1"/>
    <row r="383" s="468" customFormat="1" ht="15.75" customHeight="1"/>
    <row r="384" s="468" customFormat="1" ht="15.75" customHeight="1"/>
    <row r="385" s="468" customFormat="1" ht="15.75" customHeight="1"/>
    <row r="386" s="468" customFormat="1" ht="15.75" customHeight="1"/>
    <row r="387" s="468" customFormat="1" ht="15.75" customHeight="1"/>
    <row r="388" s="468" customFormat="1" ht="15.75" customHeight="1"/>
    <row r="389" s="468" customFormat="1" ht="15.75" customHeight="1"/>
    <row r="390" s="468" customFormat="1" ht="15.75" customHeight="1"/>
    <row r="391" s="468" customFormat="1" ht="15.75" customHeight="1"/>
    <row r="392" s="468" customFormat="1" ht="15.75" customHeight="1"/>
    <row r="393" s="468" customFormat="1" ht="15.75" customHeight="1"/>
    <row r="394" s="468" customFormat="1" ht="15.75" customHeight="1"/>
    <row r="395" s="468" customFormat="1" ht="15.75" customHeight="1"/>
    <row r="396" s="468" customFormat="1" ht="15.75" customHeight="1"/>
    <row r="397" s="468" customFormat="1" ht="15.75" customHeight="1"/>
    <row r="398" s="468" customFormat="1" ht="15.75" customHeight="1"/>
    <row r="399" s="468" customFormat="1" ht="15.75" customHeight="1"/>
    <row r="400" s="468" customFormat="1" ht="15.75" customHeight="1"/>
    <row r="401" s="468" customFormat="1" ht="15.75" customHeight="1"/>
    <row r="402" s="468" customFormat="1" ht="15.75" customHeight="1"/>
    <row r="403" s="468" customFormat="1" ht="15.75" customHeight="1"/>
    <row r="404" s="468" customFormat="1" ht="15.75" customHeight="1"/>
    <row r="405" s="468" customFormat="1" ht="15.75" customHeight="1"/>
    <row r="406" s="468" customFormat="1" ht="15.75" customHeight="1"/>
    <row r="407" s="468" customFormat="1" ht="15.75" customHeight="1"/>
    <row r="408" s="468" customFormat="1" ht="15.75" customHeight="1"/>
    <row r="409" s="468" customFormat="1" ht="15.75" customHeight="1"/>
    <row r="410" s="468" customFormat="1" ht="15.75" customHeight="1"/>
    <row r="411" s="468" customFormat="1" ht="15.75" customHeight="1"/>
    <row r="412" s="468" customFormat="1" ht="15.75" customHeight="1"/>
    <row r="413" s="468" customFormat="1" ht="15.75" customHeight="1"/>
    <row r="414" s="468" customFormat="1" ht="15.75" customHeight="1"/>
    <row r="415" s="468" customFormat="1" ht="15.75" customHeight="1"/>
    <row r="416" s="468" customFormat="1" ht="15.75" customHeight="1"/>
    <row r="417" s="468" customFormat="1" ht="15.75" customHeight="1"/>
    <row r="418" s="468" customFormat="1" ht="15.75" customHeight="1"/>
    <row r="419" s="468" customFormat="1" ht="15.75" customHeight="1"/>
    <row r="420" s="468" customFormat="1" ht="15.75" customHeight="1"/>
    <row r="421" s="468" customFormat="1" ht="15.75" customHeight="1"/>
    <row r="422" s="468" customFormat="1" ht="15.75" customHeight="1"/>
    <row r="423" s="468" customFormat="1" ht="15.75" customHeight="1"/>
    <row r="424" s="468" customFormat="1" ht="15.75" customHeight="1"/>
    <row r="425" s="468" customFormat="1" ht="15.75" customHeight="1"/>
    <row r="426" s="468" customFormat="1" ht="15.75" customHeight="1"/>
    <row r="427" s="468" customFormat="1" ht="15.75" customHeight="1"/>
    <row r="428" s="468" customFormat="1" ht="15.75" customHeight="1"/>
    <row r="429" s="468" customFormat="1" ht="15.75" customHeight="1"/>
    <row r="430" s="468" customFormat="1" ht="15.75" customHeight="1"/>
    <row r="431" s="468" customFormat="1" ht="15.75" customHeight="1"/>
    <row r="432" s="468" customFormat="1" ht="15.75" customHeight="1"/>
    <row r="433" s="468" customFormat="1" ht="15.75" customHeight="1"/>
    <row r="434" s="468" customFormat="1" ht="15.75" customHeight="1"/>
    <row r="435" s="468" customFormat="1" ht="15.75" customHeight="1"/>
    <row r="436" s="468" customFormat="1" ht="15.75" customHeight="1"/>
    <row r="437" s="468" customFormat="1" ht="15.75" customHeight="1"/>
    <row r="438" s="468" customFormat="1" ht="15.75" customHeight="1"/>
    <row r="439" s="468" customFormat="1" ht="15.75" customHeight="1"/>
    <row r="440" s="468" customFormat="1" ht="15.75" customHeight="1"/>
    <row r="441" s="468" customFormat="1" ht="15.75" customHeight="1"/>
    <row r="442" s="468" customFormat="1" ht="15.75" customHeight="1"/>
    <row r="443" s="468" customFormat="1" ht="15.75" customHeight="1"/>
    <row r="444" s="468" customFormat="1" ht="15.75" customHeight="1"/>
    <row r="445" s="468" customFormat="1" ht="15.75" customHeight="1"/>
    <row r="446" s="468" customFormat="1" ht="15.75" customHeight="1"/>
    <row r="447" s="468" customFormat="1" ht="15.75" customHeight="1"/>
    <row r="448" s="468" customFormat="1" ht="15.75" customHeight="1"/>
    <row r="449" s="468" customFormat="1" ht="15.75" customHeight="1"/>
    <row r="450" s="468" customFormat="1" ht="15.75" customHeight="1"/>
    <row r="451" s="468" customFormat="1" ht="15.75" customHeight="1"/>
    <row r="452" s="468" customFormat="1" ht="15.75" customHeight="1"/>
    <row r="453" s="468" customFormat="1" ht="15.75" customHeight="1"/>
    <row r="454" s="468" customFormat="1" ht="15.75" customHeight="1"/>
    <row r="455" s="468" customFormat="1" ht="15.75" customHeight="1"/>
    <row r="456" s="468" customFormat="1" ht="15.75" customHeight="1"/>
    <row r="457" s="468" customFormat="1" ht="15.75" customHeight="1"/>
    <row r="458" s="468" customFormat="1" ht="15.75" customHeight="1"/>
    <row r="459" s="468" customFormat="1" ht="15.75" customHeight="1"/>
    <row r="460" s="468" customFormat="1" ht="15.75" customHeight="1"/>
    <row r="461" s="468" customFormat="1" ht="15.75" customHeight="1"/>
    <row r="462" s="468" customFormat="1" ht="15.75" customHeight="1"/>
    <row r="463" s="468" customFormat="1" ht="15.75" customHeight="1"/>
    <row r="464" s="468" customFormat="1" ht="15.75" customHeight="1"/>
    <row r="465" s="468" customFormat="1" ht="15.75" customHeight="1"/>
    <row r="466" s="468" customFormat="1" ht="15.75" customHeight="1"/>
    <row r="467" s="468" customFormat="1" ht="15.75" customHeight="1"/>
    <row r="468" s="468" customFormat="1" ht="15.75" customHeight="1"/>
    <row r="469" s="468" customFormat="1" ht="15.75" customHeight="1"/>
    <row r="470" s="468" customFormat="1" ht="15.75" customHeight="1"/>
    <row r="471" s="468" customFormat="1" ht="15.75" customHeight="1"/>
    <row r="472" s="468" customFormat="1" ht="15.75" customHeight="1"/>
    <row r="473" s="468" customFormat="1" ht="15.75" customHeight="1"/>
    <row r="474" s="468" customFormat="1" ht="15.75" customHeight="1"/>
    <row r="475" s="468" customFormat="1" ht="15.75" customHeight="1"/>
    <row r="476" s="468" customFormat="1" ht="15.75" customHeight="1"/>
    <row r="477" s="468" customFormat="1" ht="15.75" customHeight="1"/>
    <row r="478" s="468" customFormat="1" ht="15.75" customHeight="1"/>
    <row r="479" s="468" customFormat="1" ht="15.75" customHeight="1"/>
    <row r="480" s="468" customFormat="1" ht="15.75" customHeight="1"/>
    <row r="481" s="468" customFormat="1" ht="15.75" customHeight="1"/>
    <row r="482" s="468" customFormat="1" ht="15.75" customHeight="1"/>
    <row r="483" s="468" customFormat="1" ht="15.75" customHeight="1"/>
    <row r="484" s="468" customFormat="1" ht="15.75" customHeight="1"/>
    <row r="485" s="468" customFormat="1" ht="15.75" customHeight="1"/>
    <row r="486" s="468" customFormat="1" ht="15.75" customHeight="1"/>
    <row r="487" s="468" customFormat="1" ht="15.75" customHeight="1"/>
    <row r="488" s="468" customFormat="1" ht="15.75" customHeight="1"/>
    <row r="489" s="468" customFormat="1" ht="15.75" customHeight="1"/>
    <row r="490" s="468" customFormat="1" ht="15.75" customHeight="1"/>
    <row r="491" s="468" customFormat="1" ht="15.75" customHeight="1"/>
    <row r="492" s="468" customFormat="1" ht="15.75" customHeight="1"/>
    <row r="493" s="468" customFormat="1" ht="15.75" customHeight="1"/>
    <row r="494" s="468" customFormat="1" ht="15.75" customHeight="1"/>
    <row r="495" s="468" customFormat="1" ht="15.75" customHeight="1"/>
    <row r="496" s="468" customFormat="1" ht="15.75" customHeight="1"/>
    <row r="497" s="468" customFormat="1" ht="15.75" customHeight="1"/>
    <row r="498" s="468" customFormat="1" ht="15.75" customHeight="1"/>
    <row r="499" s="468" customFormat="1" ht="15.75" customHeight="1"/>
    <row r="500" s="468" customFormat="1" ht="15.75" customHeight="1"/>
    <row r="501" s="468" customFormat="1" ht="15.75" customHeight="1"/>
    <row r="502" s="468" customFormat="1" ht="15.75" customHeight="1"/>
    <row r="503" s="468" customFormat="1" ht="15.75" customHeight="1"/>
    <row r="504" s="468" customFormat="1" ht="15.75" customHeight="1"/>
    <row r="505" s="468" customFormat="1" ht="15.75" customHeight="1"/>
    <row r="506" s="468" customFormat="1" ht="15.75" customHeight="1"/>
    <row r="507" s="468" customFormat="1" ht="15.75" customHeight="1"/>
    <row r="508" s="468" customFormat="1" ht="15.75" customHeight="1"/>
    <row r="509" s="468" customFormat="1" ht="15.75" customHeight="1"/>
    <row r="510" s="468" customFormat="1" ht="15.75" customHeight="1"/>
    <row r="511" s="468" customFormat="1" ht="15.75" customHeight="1"/>
    <row r="512" s="468" customFormat="1" ht="15.75" customHeight="1"/>
    <row r="513" s="468" customFormat="1" ht="15.75" customHeight="1"/>
    <row r="514" s="468" customFormat="1" ht="15.75" customHeight="1"/>
    <row r="515" s="468" customFormat="1" ht="15.75" customHeight="1"/>
    <row r="516" s="468" customFormat="1" ht="15.75" customHeight="1"/>
    <row r="517" s="468" customFormat="1" ht="15.75" customHeight="1"/>
    <row r="518" s="468" customFormat="1" ht="15.75" customHeight="1"/>
    <row r="519" s="468" customFormat="1" ht="15.75" customHeight="1"/>
    <row r="520" s="468" customFormat="1" ht="15.75" customHeight="1"/>
    <row r="521" s="468" customFormat="1" ht="15.75" customHeight="1"/>
    <row r="522" s="468" customFormat="1" ht="15.75" customHeight="1"/>
    <row r="523" s="468" customFormat="1" ht="15.75" customHeight="1"/>
    <row r="524" s="468" customFormat="1" ht="15.75" customHeight="1"/>
    <row r="525" s="468" customFormat="1" ht="15.75" customHeight="1"/>
    <row r="526" s="468" customFormat="1" ht="15.75" customHeight="1"/>
    <row r="527" s="468" customFormat="1" ht="15.75" customHeight="1"/>
    <row r="528" s="468" customFormat="1" ht="15.75" customHeight="1"/>
    <row r="529" s="468" customFormat="1" ht="15.75" customHeight="1"/>
    <row r="530" s="468" customFormat="1" ht="15.75" customHeight="1"/>
    <row r="531" s="468" customFormat="1" ht="15.75" customHeight="1"/>
    <row r="532" s="468" customFormat="1" ht="15.75" customHeight="1"/>
    <row r="533" s="468" customFormat="1" ht="15.75" customHeight="1"/>
    <row r="534" s="468" customFormat="1" ht="15.75" customHeight="1"/>
    <row r="535" s="468" customFormat="1" ht="15.75" customHeight="1"/>
    <row r="536" s="468" customFormat="1" ht="15.75" customHeight="1"/>
    <row r="537" s="468" customFormat="1" ht="15.75" customHeight="1"/>
    <row r="538" s="468" customFormat="1" ht="15.75" customHeight="1"/>
    <row r="539" s="468" customFormat="1" ht="15.75" customHeight="1"/>
    <row r="540" s="468" customFormat="1" ht="15.75" customHeight="1"/>
    <row r="541" s="468" customFormat="1" ht="15.75" customHeight="1"/>
    <row r="542" s="468" customFormat="1" ht="15.75" customHeight="1"/>
    <row r="543" s="468" customFormat="1" ht="15.75" customHeight="1"/>
    <row r="544" s="468" customFormat="1" ht="15.75" customHeight="1"/>
    <row r="545" s="468" customFormat="1" ht="15.75" customHeight="1"/>
    <row r="546" s="468" customFormat="1" ht="15.75" customHeight="1"/>
    <row r="547" s="468" customFormat="1" ht="15.75" customHeight="1"/>
    <row r="548" s="468" customFormat="1" ht="15.75" customHeight="1"/>
    <row r="549" s="468" customFormat="1" ht="15.75" customHeight="1"/>
    <row r="550" s="468" customFormat="1" ht="15.75" customHeight="1"/>
    <row r="551" s="468" customFormat="1" ht="15.75" customHeight="1"/>
    <row r="552" s="468" customFormat="1" ht="15.75" customHeight="1"/>
    <row r="553" s="468" customFormat="1" ht="15.75" customHeight="1"/>
    <row r="554" s="468" customFormat="1" ht="15.75" customHeight="1"/>
    <row r="555" s="468" customFormat="1" ht="15.75" customHeight="1"/>
    <row r="556" s="468" customFormat="1" ht="15.75" customHeight="1"/>
    <row r="557" s="468" customFormat="1" ht="15.75" customHeight="1"/>
    <row r="558" s="468" customFormat="1" ht="15.75" customHeight="1"/>
    <row r="559" s="468" customFormat="1" ht="15.75" customHeight="1"/>
    <row r="560" s="468" customFormat="1" ht="15.75" customHeight="1"/>
    <row r="561" s="468" customFormat="1" ht="15.75" customHeight="1"/>
    <row r="562" s="468" customFormat="1" ht="15.75" customHeight="1"/>
    <row r="563" s="468" customFormat="1" ht="15.75" customHeight="1"/>
    <row r="564" s="468" customFormat="1" ht="15.75" customHeight="1"/>
    <row r="565" s="468" customFormat="1" ht="15.75" customHeight="1"/>
    <row r="566" s="468" customFormat="1" ht="15.75" customHeight="1"/>
    <row r="567" s="468" customFormat="1" ht="15.75" customHeight="1"/>
    <row r="568" s="468" customFormat="1" ht="15.75" customHeight="1"/>
    <row r="569" s="468" customFormat="1" ht="15.75" customHeight="1"/>
    <row r="570" s="468" customFormat="1" ht="15.75" customHeight="1"/>
    <row r="571" s="468" customFormat="1" ht="15.75" customHeight="1"/>
    <row r="572" s="468" customFormat="1" ht="15.75" customHeight="1"/>
    <row r="573" s="468" customFormat="1" ht="15.75" customHeight="1"/>
    <row r="574" s="468" customFormat="1" ht="15.75" customHeight="1"/>
    <row r="575" s="468" customFormat="1" ht="15.75" customHeight="1"/>
    <row r="576" s="468" customFormat="1" ht="15.75" customHeight="1"/>
    <row r="577" s="468" customFormat="1" ht="15.75" customHeight="1"/>
    <row r="578" s="468" customFormat="1" ht="15.75" customHeight="1"/>
    <row r="579" s="468" customFormat="1" ht="15.75" customHeight="1"/>
    <row r="580" s="468" customFormat="1" ht="15.75" customHeight="1"/>
    <row r="581" s="468" customFormat="1" ht="15.75" customHeight="1"/>
    <row r="582" s="468" customFormat="1" ht="15.75" customHeight="1"/>
    <row r="583" s="468" customFormat="1" ht="15.75" customHeight="1"/>
    <row r="584" s="468" customFormat="1" ht="15.75" customHeight="1"/>
    <row r="585" s="468" customFormat="1" ht="15.75" customHeight="1"/>
    <row r="586" s="468" customFormat="1" ht="15.75" customHeight="1"/>
    <row r="587" s="468" customFormat="1" ht="15.75" customHeight="1"/>
    <row r="588" s="468" customFormat="1" ht="15.75" customHeight="1"/>
    <row r="589" s="468" customFormat="1" ht="15.75" customHeight="1"/>
    <row r="590" s="468" customFormat="1" ht="15.75" customHeight="1"/>
    <row r="591" s="468" customFormat="1" ht="15.75" customHeight="1"/>
    <row r="592" s="468" customFormat="1" ht="15.75" customHeight="1"/>
    <row r="593" s="468" customFormat="1" ht="15.75" customHeight="1"/>
    <row r="594" s="468" customFormat="1" ht="15.75" customHeight="1"/>
    <row r="595" s="468" customFormat="1" ht="15.75" customHeight="1"/>
    <row r="596" s="468" customFormat="1" ht="15.75" customHeight="1"/>
    <row r="597" s="468" customFormat="1" ht="15.75" customHeight="1"/>
    <row r="598" s="468" customFormat="1" ht="15.75" customHeight="1"/>
    <row r="599" s="468" customFormat="1" ht="15.75" customHeight="1"/>
    <row r="600" s="468" customFormat="1" ht="15.75" customHeight="1"/>
    <row r="601" s="468" customFormat="1" ht="15.75" customHeight="1"/>
    <row r="602" s="468" customFormat="1" ht="15.75" customHeight="1"/>
    <row r="603" s="468" customFormat="1" ht="15.75" customHeight="1"/>
    <row r="604" s="468" customFormat="1" ht="15.75" customHeight="1"/>
    <row r="605" s="468" customFormat="1" ht="15.75" customHeight="1"/>
    <row r="606" s="468" customFormat="1" ht="15.75" customHeight="1"/>
    <row r="607" s="468" customFormat="1" ht="15.75" customHeight="1"/>
    <row r="608" s="468" customFormat="1" ht="15.75" customHeight="1"/>
    <row r="609" s="468" customFormat="1" ht="15.75" customHeight="1"/>
    <row r="610" s="468" customFormat="1" ht="15.75" customHeight="1"/>
    <row r="611" s="468" customFormat="1" ht="15.75" customHeight="1"/>
    <row r="612" s="468" customFormat="1" ht="15.75" customHeight="1"/>
    <row r="613" s="468" customFormat="1" ht="15.75" customHeight="1"/>
    <row r="614" s="468" customFormat="1" ht="15.75" customHeight="1"/>
    <row r="615" s="468" customFormat="1" ht="15.75" customHeight="1"/>
    <row r="616" s="468" customFormat="1" ht="15.75" customHeight="1"/>
    <row r="617" s="468" customFormat="1" ht="15.75" customHeight="1"/>
    <row r="618" s="468" customFormat="1" ht="15.75" customHeight="1"/>
    <row r="619" s="468" customFormat="1" ht="15.75" customHeight="1"/>
    <row r="620" s="468" customFormat="1" ht="15.75" customHeight="1"/>
    <row r="621" s="468" customFormat="1" ht="15.75" customHeight="1"/>
    <row r="622" s="468" customFormat="1" ht="15.75" customHeight="1"/>
    <row r="623" s="468" customFormat="1" ht="15.75" customHeight="1"/>
    <row r="624" s="468" customFormat="1" ht="15.75" customHeight="1"/>
    <row r="625" s="468" customFormat="1" ht="15.75" customHeight="1"/>
    <row r="626" s="468" customFormat="1" ht="15.75" customHeight="1"/>
    <row r="627" s="468" customFormat="1" ht="15.75" customHeight="1"/>
    <row r="628" s="468" customFormat="1" ht="15.75" customHeight="1"/>
    <row r="629" s="468" customFormat="1" ht="15.75" customHeight="1"/>
    <row r="630" s="468" customFormat="1" ht="15.75" customHeight="1"/>
    <row r="631" s="468" customFormat="1" ht="15.75" customHeight="1"/>
    <row r="632" s="468" customFormat="1" ht="15.75" customHeight="1"/>
    <row r="633" s="468" customFormat="1" ht="15.75" customHeight="1"/>
    <row r="634" s="468" customFormat="1" ht="15.75" customHeight="1"/>
    <row r="635" s="468" customFormat="1" ht="15.75" customHeight="1"/>
    <row r="636" s="468" customFormat="1" ht="15.75" customHeight="1"/>
    <row r="637" s="468" customFormat="1" ht="15.75" customHeight="1"/>
    <row r="638" s="468" customFormat="1" ht="15.75" customHeight="1"/>
    <row r="639" s="468" customFormat="1" ht="15.75" customHeight="1"/>
    <row r="640" s="468" customFormat="1" ht="15.75" customHeight="1"/>
    <row r="641" s="468" customFormat="1" ht="15.75" customHeight="1"/>
    <row r="642" s="468" customFormat="1" ht="15.75" customHeight="1"/>
    <row r="643" s="468" customFormat="1" ht="15.75" customHeight="1"/>
    <row r="644" s="468" customFormat="1" ht="15.75" customHeight="1"/>
    <row r="645" s="468" customFormat="1" ht="15.75" customHeight="1"/>
    <row r="646" s="468" customFormat="1" ht="15.75" customHeight="1"/>
    <row r="647" s="468" customFormat="1" ht="15.75" customHeight="1"/>
    <row r="648" s="468" customFormat="1" ht="15.75" customHeight="1"/>
    <row r="649" s="468" customFormat="1" ht="15.75" customHeight="1"/>
    <row r="650" s="468" customFormat="1" ht="15.75" customHeight="1"/>
    <row r="651" s="468" customFormat="1" ht="15.75" customHeight="1"/>
    <row r="652" s="468" customFormat="1" ht="15.75" customHeight="1"/>
    <row r="653" s="468" customFormat="1" ht="15.75" customHeight="1"/>
    <row r="654" s="468" customFormat="1" ht="15.75" customHeight="1"/>
    <row r="655" s="468" customFormat="1" ht="15.75" customHeight="1"/>
    <row r="656" s="468" customFormat="1" ht="15.75" customHeight="1"/>
    <row r="657" s="468" customFormat="1" ht="15.75" customHeight="1"/>
    <row r="658" s="468" customFormat="1" ht="15.75" customHeight="1"/>
    <row r="659" s="468" customFormat="1" ht="15.75" customHeight="1"/>
    <row r="660" s="468" customFormat="1" ht="15.75" customHeight="1"/>
    <row r="661" s="468" customFormat="1" ht="15.75" customHeight="1"/>
    <row r="662" s="468" customFormat="1" ht="15.75" customHeight="1"/>
    <row r="663" s="468" customFormat="1" ht="15.75" customHeight="1"/>
    <row r="664" s="468" customFormat="1" ht="15.75" customHeight="1"/>
    <row r="665" s="468" customFormat="1" ht="15.75" customHeight="1"/>
    <row r="666" s="468" customFormat="1" ht="15.75" customHeight="1"/>
    <row r="667" s="468" customFormat="1" ht="15.75" customHeight="1"/>
    <row r="668" s="468" customFormat="1" ht="15.75" customHeight="1"/>
    <row r="669" s="468" customFormat="1" ht="15.75" customHeight="1"/>
    <row r="670" s="468" customFormat="1" ht="15.75" customHeight="1"/>
    <row r="671" s="468" customFormat="1" ht="15.75" customHeight="1"/>
    <row r="672" s="468" customFormat="1" ht="15.75" customHeight="1"/>
    <row r="673" s="468" customFormat="1" ht="15.75" customHeight="1"/>
    <row r="674" s="468" customFormat="1" ht="15.75" customHeight="1"/>
    <row r="675" s="468" customFormat="1" ht="15.75" customHeight="1"/>
    <row r="676" s="468" customFormat="1" ht="15.75" customHeight="1"/>
    <row r="677" s="468" customFormat="1" ht="15.75" customHeight="1"/>
    <row r="678" s="468" customFormat="1" ht="15.75" customHeight="1"/>
    <row r="679" s="468" customFormat="1" ht="15.75" customHeight="1"/>
    <row r="680" s="468" customFormat="1" ht="15.75" customHeight="1"/>
    <row r="681" s="468" customFormat="1" ht="15.75" customHeight="1"/>
    <row r="682" s="468" customFormat="1" ht="15.75" customHeight="1"/>
    <row r="683" s="468" customFormat="1" ht="15.75" customHeight="1"/>
    <row r="684" s="468" customFormat="1" ht="15.75" customHeight="1"/>
    <row r="685" s="468" customFormat="1" ht="15.75" customHeight="1"/>
    <row r="686" s="468" customFormat="1" ht="15.75" customHeight="1"/>
    <row r="687" s="468" customFormat="1" ht="15.75" customHeight="1"/>
    <row r="688" s="468" customFormat="1" ht="15.75" customHeight="1"/>
    <row r="689" s="468" customFormat="1" ht="15.75" customHeight="1"/>
    <row r="690" s="468" customFormat="1" ht="15.75" customHeight="1"/>
    <row r="691" s="468" customFormat="1" ht="15.75" customHeight="1"/>
    <row r="692" s="468" customFormat="1" ht="15.75" customHeight="1"/>
    <row r="693" s="468" customFormat="1" ht="15.75" customHeight="1"/>
    <row r="694" s="468" customFormat="1" ht="15.75" customHeight="1"/>
    <row r="695" s="468" customFormat="1" ht="15.75" customHeight="1"/>
    <row r="696" s="468" customFormat="1" ht="15.75" customHeight="1"/>
    <row r="697" s="468" customFormat="1" ht="15.75" customHeight="1"/>
    <row r="698" s="468" customFormat="1" ht="15.75" customHeight="1"/>
    <row r="699" s="468" customFormat="1" ht="15.75" customHeight="1"/>
    <row r="700" s="468" customFormat="1" ht="15.75" customHeight="1"/>
    <row r="701" s="468" customFormat="1" ht="15.75" customHeight="1"/>
    <row r="702" s="468" customFormat="1" ht="15.75" customHeight="1"/>
    <row r="703" s="468" customFormat="1" ht="15.75" customHeight="1"/>
    <row r="704" s="468" customFormat="1" ht="15.75" customHeight="1"/>
    <row r="705" s="468" customFormat="1" ht="15.75" customHeight="1"/>
    <row r="706" s="468" customFormat="1" ht="15.75" customHeight="1"/>
    <row r="707" s="468" customFormat="1" ht="15.75" customHeight="1"/>
    <row r="708" s="468" customFormat="1" ht="15.75" customHeight="1"/>
    <row r="709" s="468" customFormat="1" ht="15.75" customHeight="1"/>
    <row r="710" s="468" customFormat="1" ht="15.75" customHeight="1"/>
    <row r="711" s="468" customFormat="1" ht="15.75" customHeight="1"/>
    <row r="712" s="468" customFormat="1" ht="15.75" customHeight="1"/>
    <row r="713" s="468" customFormat="1" ht="15.75" customHeight="1"/>
    <row r="714" s="468" customFormat="1" ht="15.75" customHeight="1"/>
    <row r="715" s="468" customFormat="1" ht="15.75" customHeight="1"/>
    <row r="716" s="468" customFormat="1" ht="15.75" customHeight="1"/>
    <row r="717" s="468" customFormat="1" ht="15.75" customHeight="1"/>
    <row r="718" s="468" customFormat="1" ht="15.75" customHeight="1"/>
    <row r="719" s="468" customFormat="1" ht="15.75" customHeight="1"/>
    <row r="720" s="468" customFormat="1" ht="15.75" customHeight="1"/>
    <row r="721" s="468" customFormat="1" ht="15.75" customHeight="1"/>
    <row r="722" s="468" customFormat="1" ht="15.75" customHeight="1"/>
    <row r="723" s="468" customFormat="1" ht="15.75" customHeight="1"/>
    <row r="724" s="468" customFormat="1" ht="15.75" customHeight="1"/>
    <row r="725" s="468" customFormat="1" ht="15.75" customHeight="1"/>
    <row r="726" s="468" customFormat="1" ht="15.75" customHeight="1"/>
    <row r="727" s="468" customFormat="1" ht="15.75" customHeight="1"/>
    <row r="728" s="468" customFormat="1" ht="15.75" customHeight="1"/>
    <row r="729" s="468" customFormat="1" ht="15.75" customHeight="1"/>
    <row r="730" s="468" customFormat="1" ht="15.75" customHeight="1"/>
    <row r="731" s="468" customFormat="1" ht="15.75" customHeight="1"/>
    <row r="732" s="468" customFormat="1" ht="15.75" customHeight="1"/>
    <row r="733" s="468" customFormat="1" ht="15.75" customHeight="1"/>
    <row r="734" s="468" customFormat="1" ht="15.75" customHeight="1"/>
    <row r="735" s="468" customFormat="1" ht="15.75" customHeight="1"/>
    <row r="736" s="468" customFormat="1" ht="15.75" customHeight="1"/>
    <row r="737" s="468" customFormat="1" ht="15.75" customHeight="1"/>
    <row r="738" s="468" customFormat="1" ht="15.75" customHeight="1"/>
    <row r="739" s="468" customFormat="1" ht="15.75" customHeight="1"/>
    <row r="740" s="468" customFormat="1" ht="15.75" customHeight="1"/>
    <row r="741" s="468" customFormat="1" ht="15.75" customHeight="1"/>
    <row r="742" s="468" customFormat="1" ht="15.75" customHeight="1"/>
    <row r="743" s="468" customFormat="1" ht="15.75" customHeight="1"/>
    <row r="744" s="468" customFormat="1" ht="15.75" customHeight="1"/>
    <row r="745" s="468" customFormat="1" ht="15.75" customHeight="1"/>
    <row r="746" s="468" customFormat="1" ht="15.75" customHeight="1"/>
    <row r="747" s="468" customFormat="1" ht="15.75" customHeight="1"/>
    <row r="748" s="468" customFormat="1" ht="15.75" customHeight="1"/>
    <row r="749" s="468" customFormat="1" ht="15.75" customHeight="1"/>
    <row r="750" s="468" customFormat="1" ht="15.75" customHeight="1"/>
    <row r="751" s="468" customFormat="1" ht="15.75" customHeight="1"/>
    <row r="752" s="468" customFormat="1" ht="15.75" customHeight="1"/>
    <row r="753" s="468" customFormat="1" ht="15.75" customHeight="1"/>
    <row r="754" s="468" customFormat="1" ht="15.75" customHeight="1"/>
    <row r="755" s="468" customFormat="1" ht="15.75" customHeight="1"/>
    <row r="756" s="468" customFormat="1" ht="15.75" customHeight="1"/>
    <row r="757" s="468" customFormat="1" ht="15.75" customHeight="1"/>
    <row r="758" s="468" customFormat="1" ht="15.75" customHeight="1"/>
    <row r="759" s="468" customFormat="1" ht="15.75" customHeight="1"/>
    <row r="760" s="468" customFormat="1" ht="15.75" customHeight="1"/>
    <row r="761" s="468" customFormat="1" ht="15.75" customHeight="1"/>
    <row r="762" s="468" customFormat="1" ht="15.75" customHeight="1"/>
    <row r="763" s="468" customFormat="1" ht="15.75" customHeight="1"/>
    <row r="764" s="468" customFormat="1" ht="15.75" customHeight="1"/>
    <row r="765" s="468" customFormat="1" ht="15.75" customHeight="1"/>
    <row r="766" s="468" customFormat="1" ht="15.75" customHeight="1"/>
    <row r="767" s="468" customFormat="1" ht="15.75" customHeight="1"/>
    <row r="768" s="468" customFormat="1" ht="15.75" customHeight="1"/>
    <row r="769" s="468" customFormat="1" ht="15.75" customHeight="1"/>
    <row r="770" s="468" customFormat="1" ht="15.75" customHeight="1"/>
    <row r="771" s="468" customFormat="1" ht="15.75" customHeight="1"/>
    <row r="772" s="468" customFormat="1" ht="15.75" customHeight="1"/>
    <row r="773" s="468" customFormat="1" ht="15.75" customHeight="1"/>
    <row r="774" s="468" customFormat="1" ht="15.75" customHeight="1"/>
    <row r="775" s="468" customFormat="1" ht="15.75" customHeight="1"/>
    <row r="776" s="468" customFormat="1" ht="15.75" customHeight="1"/>
    <row r="777" s="468" customFormat="1" ht="15.75" customHeight="1"/>
    <row r="778" s="468" customFormat="1" ht="15.75" customHeight="1"/>
    <row r="779" s="468" customFormat="1" ht="15.75" customHeight="1"/>
    <row r="780" s="468" customFormat="1" ht="15.75" customHeight="1"/>
    <row r="781" s="468" customFormat="1" ht="15.75" customHeight="1"/>
    <row r="782" s="468" customFormat="1" ht="15.75" customHeight="1"/>
    <row r="783" s="468" customFormat="1" ht="15.75" customHeight="1"/>
    <row r="784" s="468" customFormat="1" ht="15.75" customHeight="1"/>
    <row r="785" s="468" customFormat="1" ht="15.75" customHeight="1"/>
    <row r="786" s="468" customFormat="1" ht="15.75" customHeight="1"/>
    <row r="787" s="468" customFormat="1" ht="15.75" customHeight="1"/>
    <row r="788" s="468" customFormat="1" ht="15.75" customHeight="1"/>
    <row r="789" s="468" customFormat="1" ht="15.75" customHeight="1"/>
    <row r="790" s="468" customFormat="1" ht="15.75" customHeight="1"/>
    <row r="791" s="468" customFormat="1" ht="15.75" customHeight="1"/>
    <row r="792" s="468" customFormat="1" ht="15.75" customHeight="1"/>
    <row r="793" s="468" customFormat="1" ht="15.75" customHeight="1"/>
    <row r="794" s="468" customFormat="1" ht="15.75" customHeight="1"/>
    <row r="795" s="468" customFormat="1" ht="15.75" customHeight="1"/>
    <row r="796" s="468" customFormat="1" ht="15.75" customHeight="1"/>
    <row r="797" s="468" customFormat="1" ht="15.75" customHeight="1"/>
    <row r="798" s="468" customFormat="1" ht="15.75" customHeight="1"/>
    <row r="799" s="468" customFormat="1" ht="15.75" customHeight="1"/>
    <row r="800" s="468" customFormat="1" ht="15.75" customHeight="1"/>
    <row r="801" s="468" customFormat="1" ht="15.75" customHeight="1"/>
    <row r="802" s="468" customFormat="1" ht="15.75" customHeight="1"/>
    <row r="803" s="468" customFormat="1" ht="15.75" customHeight="1"/>
    <row r="804" s="468" customFormat="1" ht="15.75" customHeight="1"/>
    <row r="805" s="468" customFormat="1" ht="15.75" customHeight="1"/>
    <row r="806" s="468" customFormat="1" ht="15.75" customHeight="1"/>
    <row r="807" s="468" customFormat="1" ht="15.75" customHeight="1"/>
    <row r="808" s="468" customFormat="1" ht="15.75" customHeight="1"/>
    <row r="809" s="468" customFormat="1" ht="15.75" customHeight="1"/>
    <row r="810" s="468" customFormat="1" ht="15.75" customHeight="1"/>
    <row r="811" s="468" customFormat="1" ht="15.75" customHeight="1"/>
    <row r="812" s="468" customFormat="1" ht="15.75" customHeight="1"/>
    <row r="813" s="468" customFormat="1" ht="15.75" customHeight="1"/>
    <row r="814" s="468" customFormat="1" ht="15.75" customHeight="1"/>
    <row r="815" s="468" customFormat="1" ht="15.75" customHeight="1"/>
    <row r="816" s="468" customFormat="1" ht="15.75" customHeight="1"/>
    <row r="817" s="468" customFormat="1" ht="15.75" customHeight="1"/>
    <row r="818" s="468" customFormat="1" ht="15.75" customHeight="1"/>
    <row r="819" s="468" customFormat="1" ht="15.75" customHeight="1"/>
    <row r="820" s="468" customFormat="1" ht="15.75" customHeight="1"/>
    <row r="821" s="468" customFormat="1" ht="15.75" customHeight="1"/>
    <row r="822" s="468" customFormat="1" ht="15.75" customHeight="1"/>
    <row r="823" s="468" customFormat="1" ht="15.75" customHeight="1"/>
    <row r="824" s="468" customFormat="1" ht="15.75" customHeight="1"/>
    <row r="825" s="468" customFormat="1" ht="15.75" customHeight="1"/>
    <row r="826" s="468" customFormat="1" ht="15.75" customHeight="1"/>
    <row r="827" s="468" customFormat="1" ht="15.75" customHeight="1"/>
    <row r="828" s="468" customFormat="1" ht="15.75" customHeight="1"/>
    <row r="829" s="468" customFormat="1" ht="15.75" customHeight="1"/>
    <row r="830" s="468" customFormat="1" ht="15.75" customHeight="1"/>
    <row r="831" s="468" customFormat="1" ht="15.75" customHeight="1"/>
    <row r="832" s="468" customFormat="1" ht="15.75" customHeight="1"/>
    <row r="833" s="468" customFormat="1" ht="15.75" customHeight="1"/>
    <row r="834" s="468" customFormat="1" ht="15.75" customHeight="1"/>
    <row r="835" s="468" customFormat="1" ht="15.75" customHeight="1"/>
    <row r="836" s="468" customFormat="1" ht="15.75" customHeight="1"/>
    <row r="837" s="468" customFormat="1" ht="15.75" customHeight="1"/>
    <row r="838" s="468" customFormat="1" ht="15.75" customHeight="1"/>
    <row r="839" s="468" customFormat="1" ht="15.75" customHeight="1"/>
    <row r="840" s="468" customFormat="1" ht="15.75" customHeight="1"/>
    <row r="841" s="468" customFormat="1" ht="15.75" customHeight="1"/>
    <row r="842" s="468" customFormat="1" ht="15.75" customHeight="1"/>
    <row r="843" s="468" customFormat="1" ht="15.75" customHeight="1"/>
    <row r="844" s="468" customFormat="1" ht="15.75" customHeight="1"/>
    <row r="845" s="468" customFormat="1" ht="15.75" customHeight="1"/>
    <row r="846" s="468" customFormat="1" ht="15.75" customHeight="1"/>
    <row r="847" s="468" customFormat="1" ht="15.75" customHeight="1"/>
    <row r="848" s="468" customFormat="1" ht="15.75" customHeight="1"/>
    <row r="849" s="468" customFormat="1" ht="15.75" customHeight="1"/>
    <row r="850" s="468" customFormat="1" ht="15.75" customHeight="1"/>
    <row r="851" s="468" customFormat="1" ht="15.75" customHeight="1"/>
    <row r="852" s="468" customFormat="1" ht="15.75" customHeight="1"/>
    <row r="853" s="468" customFormat="1" ht="15.75" customHeight="1"/>
    <row r="854" s="468" customFormat="1" ht="15.75" customHeight="1"/>
    <row r="855" s="468" customFormat="1" ht="15.75" customHeight="1"/>
    <row r="856" s="468" customFormat="1" ht="15.75" customHeight="1"/>
    <row r="857" s="468" customFormat="1" ht="15.75" customHeight="1"/>
    <row r="858" s="468" customFormat="1" ht="15.75" customHeight="1"/>
    <row r="859" s="468" customFormat="1" ht="15.75" customHeight="1"/>
    <row r="860" s="468" customFormat="1" ht="15.75" customHeight="1"/>
    <row r="861" s="468" customFormat="1" ht="15.75" customHeight="1"/>
    <row r="862" s="468" customFormat="1" ht="15.75" customHeight="1"/>
    <row r="863" s="468" customFormat="1" ht="15.75" customHeight="1"/>
    <row r="864" s="468" customFormat="1" ht="15.75" customHeight="1"/>
    <row r="865" s="468" customFormat="1" ht="15.75" customHeight="1"/>
    <row r="866" s="468" customFormat="1" ht="15.75" customHeight="1"/>
    <row r="867" s="468" customFormat="1" ht="15.75" customHeight="1"/>
    <row r="868" s="468" customFormat="1" ht="15.75" customHeight="1"/>
    <row r="869" s="468" customFormat="1" ht="15.75" customHeight="1"/>
    <row r="870" s="468" customFormat="1" ht="15.75" customHeight="1"/>
    <row r="871" s="468" customFormat="1" ht="15.75" customHeight="1"/>
    <row r="872" s="468" customFormat="1" ht="15.75" customHeight="1"/>
    <row r="873" s="468" customFormat="1" ht="15.75" customHeight="1"/>
    <row r="874" s="468" customFormat="1" ht="15.75" customHeight="1"/>
    <row r="875" s="468" customFormat="1" ht="15.75" customHeight="1"/>
    <row r="876" s="468" customFormat="1" ht="15.75" customHeight="1"/>
    <row r="877" s="468" customFormat="1" ht="15.75" customHeight="1"/>
    <row r="878" s="468" customFormat="1" ht="15.75" customHeight="1"/>
    <row r="879" s="468" customFormat="1" ht="15.75" customHeight="1"/>
    <row r="880" s="468" customFormat="1" ht="15.75" customHeight="1"/>
    <row r="881" s="468" customFormat="1" ht="15.75" customHeight="1"/>
    <row r="882" s="468" customFormat="1" ht="15.75" customHeight="1"/>
    <row r="883" s="468" customFormat="1" ht="15.75" customHeight="1"/>
    <row r="884" s="468" customFormat="1" ht="15.75" customHeight="1"/>
    <row r="885" s="468" customFormat="1" ht="15.75" customHeight="1"/>
    <row r="886" s="468" customFormat="1" ht="15.75" customHeight="1"/>
    <row r="887" s="468" customFormat="1" ht="15.75" customHeight="1"/>
    <row r="888" s="468" customFormat="1" ht="15.75" customHeight="1"/>
    <row r="889" s="468" customFormat="1" ht="15.75" customHeight="1"/>
    <row r="890" s="468" customFormat="1" ht="15.75" customHeight="1"/>
    <row r="891" s="468" customFormat="1" ht="15.75" customHeight="1"/>
    <row r="892" s="468" customFormat="1" ht="15.75" customHeight="1"/>
    <row r="893" s="468" customFormat="1" ht="15.75" customHeight="1"/>
    <row r="894" s="468" customFormat="1" ht="15.75" customHeight="1"/>
    <row r="895" s="468" customFormat="1" ht="15.75" customHeight="1"/>
    <row r="896" s="468" customFormat="1" ht="15.75" customHeight="1"/>
    <row r="897" s="468" customFormat="1" ht="15.75" customHeight="1"/>
    <row r="898" s="468" customFormat="1" ht="15.75" customHeight="1"/>
    <row r="899" s="468" customFormat="1" ht="15.75" customHeight="1"/>
    <row r="900" s="468" customFormat="1" ht="15.75" customHeight="1"/>
    <row r="901" s="468" customFormat="1" ht="15.75" customHeight="1"/>
    <row r="902" s="468" customFormat="1" ht="15.75" customHeight="1"/>
    <row r="903" s="468" customFormat="1" ht="15.75" customHeight="1"/>
    <row r="904" s="468" customFormat="1" ht="15.75" customHeight="1"/>
    <row r="905" s="468" customFormat="1" ht="15.75" customHeight="1"/>
    <row r="906" s="468" customFormat="1" ht="15.75" customHeight="1"/>
    <row r="907" s="468" customFormat="1" ht="15.75" customHeight="1"/>
    <row r="908" s="468" customFormat="1" ht="15.75" customHeight="1"/>
    <row r="909" s="468" customFormat="1" ht="15.75" customHeight="1"/>
    <row r="910" s="468" customFormat="1" ht="15.75" customHeight="1"/>
    <row r="911" s="468" customFormat="1" ht="15.75" customHeight="1"/>
    <row r="912" s="468" customFormat="1" ht="15.75" customHeight="1"/>
    <row r="913" s="468" customFormat="1" ht="15.75" customHeight="1"/>
    <row r="914" s="468" customFormat="1" ht="15.75" customHeight="1"/>
    <row r="915" s="468" customFormat="1" ht="15.75" customHeight="1"/>
    <row r="916" s="468" customFormat="1" ht="15.75" customHeight="1"/>
    <row r="917" s="468" customFormat="1" ht="15.75" customHeight="1"/>
    <row r="918" s="468" customFormat="1" ht="15.75" customHeight="1"/>
    <row r="919" s="468" customFormat="1" ht="15.75" customHeight="1"/>
    <row r="920" s="468" customFormat="1" ht="15.75" customHeight="1"/>
    <row r="921" s="468" customFormat="1" ht="15.75" customHeight="1"/>
    <row r="922" s="468" customFormat="1" ht="15.75" customHeight="1"/>
    <row r="923" s="468" customFormat="1" ht="15.75" customHeight="1"/>
    <row r="924" s="468" customFormat="1" ht="15.75" customHeight="1"/>
    <row r="925" s="468" customFormat="1" ht="15.75" customHeight="1"/>
    <row r="926" s="468" customFormat="1" ht="15.75" customHeight="1"/>
    <row r="927" s="468" customFormat="1" ht="15.75" customHeight="1"/>
    <row r="928" s="468" customFormat="1" ht="15.75" customHeight="1"/>
    <row r="929" s="468" customFormat="1" ht="15.75" customHeight="1"/>
    <row r="930" s="468" customFormat="1" ht="15.75" customHeight="1"/>
    <row r="931" s="468" customFormat="1" ht="15.75" customHeight="1"/>
  </sheetData>
  <mergeCells count="72">
    <mergeCell ref="O33:O36"/>
    <mergeCell ref="M33:M36"/>
    <mergeCell ref="K33:K36"/>
    <mergeCell ref="J33:J36"/>
    <mergeCell ref="I33:I36"/>
    <mergeCell ref="H33:H36"/>
    <mergeCell ref="N33:N36"/>
    <mergeCell ref="F33:F36"/>
    <mergeCell ref="E33:E36"/>
    <mergeCell ref="D33:D36"/>
    <mergeCell ref="C33:C36"/>
    <mergeCell ref="B33:B36"/>
    <mergeCell ref="L33:L34"/>
    <mergeCell ref="L35:L36"/>
    <mergeCell ref="G33:G36"/>
    <mergeCell ref="O31:O32"/>
    <mergeCell ref="B31:B32"/>
    <mergeCell ref="C31:C32"/>
    <mergeCell ref="D31:D32"/>
    <mergeCell ref="E31:E32"/>
    <mergeCell ref="F31:F32"/>
    <mergeCell ref="G31:G32"/>
    <mergeCell ref="H31:H32"/>
    <mergeCell ref="K24:K30"/>
    <mergeCell ref="M24:M30"/>
    <mergeCell ref="F26:F27"/>
    <mergeCell ref="F28:F30"/>
    <mergeCell ref="I31:I32"/>
    <mergeCell ref="J31:J32"/>
    <mergeCell ref="K31:K32"/>
    <mergeCell ref="M31:M32"/>
    <mergeCell ref="B24:B30"/>
    <mergeCell ref="C24:C30"/>
    <mergeCell ref="D24:D30"/>
    <mergeCell ref="E24:E30"/>
    <mergeCell ref="F24:F25"/>
    <mergeCell ref="H24:H30"/>
    <mergeCell ref="G26:G27"/>
    <mergeCell ref="G28:G30"/>
    <mergeCell ref="G24:G25"/>
    <mergeCell ref="J19:J23"/>
    <mergeCell ref="K19:K23"/>
    <mergeCell ref="O24:O30"/>
    <mergeCell ref="L29:L30"/>
    <mergeCell ref="G21:G23"/>
    <mergeCell ref="I24:I30"/>
    <mergeCell ref="J24:J30"/>
    <mergeCell ref="B19:B23"/>
    <mergeCell ref="C19:C23"/>
    <mergeCell ref="D19:D23"/>
    <mergeCell ref="E19:E23"/>
    <mergeCell ref="G19:G20"/>
    <mergeCell ref="H19:H23"/>
    <mergeCell ref="F21:F23"/>
    <mergeCell ref="H16:K17"/>
    <mergeCell ref="L16:L18"/>
    <mergeCell ref="M16:M17"/>
    <mergeCell ref="N16:O16"/>
    <mergeCell ref="N17:N18"/>
    <mergeCell ref="M19:M23"/>
    <mergeCell ref="O19:O23"/>
    <mergeCell ref="I19:I23"/>
    <mergeCell ref="B1:O9"/>
    <mergeCell ref="B10:N11"/>
    <mergeCell ref="B13:N13"/>
    <mergeCell ref="D14:O14"/>
    <mergeCell ref="B16:B18"/>
    <mergeCell ref="C16:C18"/>
    <mergeCell ref="D16:D18"/>
    <mergeCell ref="E16:E18"/>
    <mergeCell ref="F16:F18"/>
    <mergeCell ref="G16:G18"/>
  </mergeCells>
  <pageMargins left="0.7" right="0.7" top="0.75" bottom="0.75" header="0" footer="0"/>
  <pageSetup orientation="landscape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AA5B-2F67-47E3-B09D-4DB0533B16E9}">
  <sheetPr>
    <tabColor rgb="FFFFFFCC"/>
    <pageSetUpPr fitToPage="1"/>
  </sheetPr>
  <dimension ref="A1:CD117"/>
  <sheetViews>
    <sheetView showGridLines="0" tabSelected="1" view="pageBreakPreview" zoomScale="87" zoomScaleNormal="87" zoomScaleSheetLayoutView="87" workbookViewId="0">
      <selection activeCell="A8" sqref="A8:N8"/>
    </sheetView>
  </sheetViews>
  <sheetFormatPr baseColWidth="10" defaultColWidth="11.44140625" defaultRowHeight="14.4"/>
  <cols>
    <col min="1" max="3" width="29.33203125" customWidth="1"/>
    <col min="4" max="4" width="24.5546875" customWidth="1"/>
    <col min="5" max="5" width="36.33203125" customWidth="1"/>
    <col min="6" max="6" width="40.6640625" customWidth="1"/>
    <col min="7" max="7" width="15.6640625" customWidth="1"/>
    <col min="8" max="11" width="11.33203125" customWidth="1"/>
    <col min="12" max="12" width="18.44140625" customWidth="1"/>
    <col min="13" max="13" width="15.6640625" customWidth="1"/>
    <col min="14" max="14" width="21.88671875" style="524" customWidth="1"/>
    <col min="15" max="15" width="3.109375" customWidth="1"/>
  </cols>
  <sheetData>
    <row r="1" spans="1:77" ht="16.8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564"/>
      <c r="O1" s="131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</row>
    <row r="2" spans="1:77" ht="24.6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31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</row>
    <row r="3" spans="1:77" ht="16.8">
      <c r="O3" s="131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</row>
    <row r="4" spans="1:77" ht="24.6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3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</row>
    <row r="5" spans="1:77" ht="15" customHeight="1">
      <c r="A5" s="159"/>
      <c r="B5" s="159"/>
      <c r="C5" s="159"/>
      <c r="D5" s="125"/>
      <c r="E5" s="125"/>
      <c r="F5" s="125"/>
      <c r="G5" s="125"/>
      <c r="H5" s="125"/>
      <c r="I5" s="125"/>
      <c r="J5" s="125"/>
      <c r="K5" s="125"/>
      <c r="L5" s="125"/>
      <c r="M5" s="158"/>
      <c r="N5" s="560"/>
      <c r="O5" s="131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</row>
    <row r="6" spans="1:77" ht="15" customHeight="1">
      <c r="A6" s="159"/>
      <c r="B6" s="159"/>
      <c r="C6" s="159"/>
      <c r="D6" s="125"/>
      <c r="E6" s="125"/>
      <c r="F6" s="125"/>
      <c r="G6" s="125"/>
      <c r="H6" s="125"/>
      <c r="I6" s="125"/>
      <c r="J6" s="125"/>
      <c r="K6" s="125"/>
      <c r="L6" s="125"/>
      <c r="M6" s="158"/>
      <c r="N6" s="560"/>
      <c r="O6" s="131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</row>
    <row r="7" spans="1:77" ht="15" customHeight="1">
      <c r="A7" s="159"/>
      <c r="B7" s="159"/>
      <c r="C7" s="159"/>
      <c r="D7" s="125"/>
      <c r="E7" s="125"/>
      <c r="F7" s="125"/>
      <c r="G7" s="125"/>
      <c r="H7" s="125"/>
      <c r="I7" s="125"/>
      <c r="J7" s="125"/>
      <c r="K7" s="125"/>
      <c r="L7" s="125"/>
      <c r="M7" s="158"/>
      <c r="N7" s="560"/>
      <c r="O7" s="131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</row>
    <row r="8" spans="1:77" ht="31.8" customHeight="1">
      <c r="A8" s="563"/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156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</row>
    <row r="9" spans="1:77" ht="24" customHeight="1">
      <c r="A9" s="562" t="s">
        <v>521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131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</row>
    <row r="10" spans="1:77" ht="15" customHeight="1">
      <c r="A10" s="561" t="s">
        <v>520</v>
      </c>
      <c r="B10" s="561"/>
      <c r="C10" s="561"/>
      <c r="D10" s="561"/>
      <c r="E10" s="561"/>
      <c r="F10" s="561"/>
      <c r="G10" s="561"/>
      <c r="H10" s="561"/>
      <c r="I10" s="561"/>
      <c r="J10" s="561"/>
      <c r="K10" s="125"/>
      <c r="L10" s="125"/>
      <c r="M10" s="158"/>
      <c r="N10" s="560"/>
      <c r="O10" s="131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</row>
    <row r="11" spans="1:77" ht="15" customHeight="1" thickBot="1">
      <c r="A11" s="151" t="s">
        <v>519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559"/>
      <c r="O11" s="15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</row>
    <row r="12" spans="1:77" ht="15" customHeight="1" thickTop="1" thickBot="1">
      <c r="A12" s="150" t="s">
        <v>518</v>
      </c>
      <c r="B12" s="151" t="s">
        <v>517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31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</row>
    <row r="13" spans="1:77" ht="15" customHeight="1" thickTop="1" thickBot="1">
      <c r="A13" s="150" t="s">
        <v>2</v>
      </c>
      <c r="B13" s="149" t="s">
        <v>28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558"/>
      <c r="O13" s="131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</row>
    <row r="14" spans="1:77" ht="15" customHeight="1" thickTop="1">
      <c r="A14" s="193"/>
      <c r="B14" s="193"/>
      <c r="C14" s="193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557"/>
      <c r="O14" s="131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</row>
    <row r="15" spans="1:77" ht="15" customHeight="1"/>
    <row r="16" spans="1:77" ht="38.25" customHeight="1">
      <c r="A16" s="145" t="s">
        <v>12</v>
      </c>
      <c r="B16" s="145" t="s">
        <v>201</v>
      </c>
      <c r="C16" s="145" t="s">
        <v>200</v>
      </c>
      <c r="D16" s="145" t="s">
        <v>3</v>
      </c>
      <c r="E16" s="145" t="s">
        <v>4</v>
      </c>
      <c r="F16" s="145" t="s">
        <v>5</v>
      </c>
      <c r="G16" s="145" t="s">
        <v>15</v>
      </c>
      <c r="H16" s="145" t="s">
        <v>18</v>
      </c>
      <c r="I16" s="145"/>
      <c r="J16" s="145"/>
      <c r="K16" s="145"/>
      <c r="L16" s="145" t="s">
        <v>6</v>
      </c>
      <c r="M16" s="145" t="s">
        <v>7</v>
      </c>
      <c r="N16" s="145"/>
      <c r="O16" s="131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</row>
    <row r="17" spans="1:77" ht="16.8">
      <c r="A17" s="145"/>
      <c r="B17" s="145"/>
      <c r="C17" s="145"/>
      <c r="D17" s="145"/>
      <c r="E17" s="145"/>
      <c r="F17" s="145"/>
      <c r="G17" s="145"/>
      <c r="H17" s="145" t="s">
        <v>198</v>
      </c>
      <c r="I17" s="145" t="s">
        <v>197</v>
      </c>
      <c r="J17" s="145" t="s">
        <v>196</v>
      </c>
      <c r="K17" s="145" t="s">
        <v>195</v>
      </c>
      <c r="L17" s="145"/>
      <c r="M17" s="145" t="s">
        <v>8</v>
      </c>
      <c r="N17" s="556" t="s">
        <v>194</v>
      </c>
      <c r="O17" s="131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</row>
    <row r="18" spans="1:77" ht="28.8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556" t="s">
        <v>193</v>
      </c>
      <c r="O18" s="131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</row>
    <row r="19" spans="1:77" s="545" customFormat="1" ht="73.2" customHeight="1">
      <c r="A19" s="555" t="s">
        <v>516</v>
      </c>
      <c r="B19" s="554" t="s">
        <v>515</v>
      </c>
      <c r="C19" s="168" t="s">
        <v>514</v>
      </c>
      <c r="D19" s="553" t="s">
        <v>513</v>
      </c>
      <c r="E19" s="187" t="s">
        <v>508</v>
      </c>
      <c r="F19" s="549" t="s">
        <v>512</v>
      </c>
      <c r="G19" s="552">
        <v>1</v>
      </c>
      <c r="H19" s="552">
        <v>1</v>
      </c>
      <c r="I19" s="552"/>
      <c r="J19" s="552"/>
      <c r="K19" s="552"/>
      <c r="L19" s="543" t="s">
        <v>485</v>
      </c>
      <c r="M19" s="552"/>
      <c r="N19" s="547">
        <v>150000</v>
      </c>
      <c r="O19" s="546"/>
    </row>
    <row r="20" spans="1:77" s="545" customFormat="1" ht="73.2" customHeight="1">
      <c r="A20" s="536"/>
      <c r="B20" s="185" t="s">
        <v>511</v>
      </c>
      <c r="C20" s="168" t="s">
        <v>510</v>
      </c>
      <c r="D20" s="551" t="s">
        <v>509</v>
      </c>
      <c r="E20" s="187" t="s">
        <v>508</v>
      </c>
      <c r="F20" s="549" t="s">
        <v>507</v>
      </c>
      <c r="G20" s="543">
        <v>1</v>
      </c>
      <c r="H20" s="531">
        <v>1</v>
      </c>
      <c r="I20" s="550"/>
      <c r="J20" s="531"/>
      <c r="K20" s="531"/>
      <c r="L20" s="543" t="s">
        <v>485</v>
      </c>
      <c r="M20" s="548"/>
      <c r="N20" s="547">
        <v>35000</v>
      </c>
      <c r="O20" s="546"/>
    </row>
    <row r="21" spans="1:77" s="545" customFormat="1" ht="69.75" customHeight="1">
      <c r="A21" s="536"/>
      <c r="B21" s="185" t="s">
        <v>506</v>
      </c>
      <c r="C21" s="168" t="s">
        <v>505</v>
      </c>
      <c r="D21" s="168" t="s">
        <v>504</v>
      </c>
      <c r="E21" s="168" t="s">
        <v>503</v>
      </c>
      <c r="F21" s="549" t="s">
        <v>502</v>
      </c>
      <c r="G21" s="543">
        <v>3</v>
      </c>
      <c r="H21" s="531"/>
      <c r="I21" s="531">
        <v>1</v>
      </c>
      <c r="J21" s="531">
        <v>1</v>
      </c>
      <c r="K21" s="531">
        <v>1</v>
      </c>
      <c r="L21" s="543" t="s">
        <v>486</v>
      </c>
      <c r="M21" s="548"/>
      <c r="N21" s="547">
        <v>50000</v>
      </c>
      <c r="O21" s="546"/>
    </row>
    <row r="22" spans="1:77" ht="72" customHeight="1">
      <c r="A22" s="536"/>
      <c r="B22" s="541" t="s">
        <v>501</v>
      </c>
      <c r="C22" s="540" t="s">
        <v>500</v>
      </c>
      <c r="D22" s="539" t="s">
        <v>499</v>
      </c>
      <c r="E22" s="533" t="s">
        <v>498</v>
      </c>
      <c r="F22" s="528" t="s">
        <v>497</v>
      </c>
      <c r="G22" s="538">
        <v>20</v>
      </c>
      <c r="H22" s="544"/>
      <c r="I22" s="531"/>
      <c r="J22" s="531">
        <v>10</v>
      </c>
      <c r="K22" s="531">
        <v>10</v>
      </c>
      <c r="L22" s="543" t="s">
        <v>486</v>
      </c>
      <c r="M22" s="542"/>
      <c r="N22" s="527">
        <v>50000</v>
      </c>
      <c r="O22" s="131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</row>
    <row r="23" spans="1:77" ht="84">
      <c r="A23" s="536"/>
      <c r="B23" s="541" t="s">
        <v>496</v>
      </c>
      <c r="C23" s="540" t="s">
        <v>495</v>
      </c>
      <c r="D23" s="539" t="s">
        <v>494</v>
      </c>
      <c r="E23" s="533" t="s">
        <v>493</v>
      </c>
      <c r="F23" s="528" t="s">
        <v>492</v>
      </c>
      <c r="G23" s="538">
        <v>15</v>
      </c>
      <c r="H23" s="531"/>
      <c r="I23" s="531">
        <v>8</v>
      </c>
      <c r="J23" s="531">
        <v>7</v>
      </c>
      <c r="K23" s="531"/>
      <c r="L23" s="537" t="s">
        <v>486</v>
      </c>
      <c r="M23" s="528" t="s">
        <v>486</v>
      </c>
      <c r="N23" s="527">
        <v>250000</v>
      </c>
      <c r="O23" s="526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</row>
    <row r="24" spans="1:77" ht="84">
      <c r="A24" s="536"/>
      <c r="B24" s="535" t="s">
        <v>491</v>
      </c>
      <c r="C24" s="534" t="s">
        <v>490</v>
      </c>
      <c r="D24" s="534" t="s">
        <v>489</v>
      </c>
      <c r="E24" s="533" t="s">
        <v>488</v>
      </c>
      <c r="F24" s="528" t="s">
        <v>487</v>
      </c>
      <c r="G24" s="532">
        <v>2</v>
      </c>
      <c r="H24" s="531"/>
      <c r="I24" s="529"/>
      <c r="J24" s="529">
        <v>2</v>
      </c>
      <c r="K24" s="530"/>
      <c r="L24" s="529" t="s">
        <v>486</v>
      </c>
      <c r="M24" s="528" t="s">
        <v>485</v>
      </c>
      <c r="N24" s="527">
        <v>100000</v>
      </c>
      <c r="O24" s="526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</row>
    <row r="25" spans="1:77" ht="24.9" customHeigh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525"/>
      <c r="O25" s="131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</row>
    <row r="26" spans="1:77" ht="24.9" customHeight="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525"/>
      <c r="O26" s="131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</row>
    <row r="27" spans="1:77" ht="24.9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525"/>
      <c r="O27" s="131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</row>
    <row r="28" spans="1:77" ht="24.9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525"/>
      <c r="O28" s="131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</row>
    <row r="29" spans="1:77" ht="24.9" customHeight="1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525"/>
      <c r="O29" s="131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</row>
    <row r="30" spans="1:77" ht="24.9" customHeight="1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525"/>
      <c r="O30" s="131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</row>
    <row r="31" spans="1:77" ht="24.9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525"/>
      <c r="O31" s="131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</row>
    <row r="32" spans="1:77" ht="24.9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525"/>
      <c r="O32" s="13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</row>
    <row r="33" spans="1:82" ht="24.9" customHeight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525"/>
      <c r="O33" s="131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</row>
    <row r="34" spans="1:82" ht="24.9" customHeight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525"/>
      <c r="O34" s="13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</row>
    <row r="35" spans="1:82" ht="24.9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525"/>
      <c r="O35" s="131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</row>
    <row r="36" spans="1:82" ht="24.9" customHeight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525"/>
      <c r="O36" s="131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</row>
    <row r="37" spans="1:82" ht="24.9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525"/>
      <c r="O37" s="131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</row>
    <row r="38" spans="1:82" ht="24.9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525"/>
      <c r="O38" s="131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</row>
    <row r="39" spans="1:82" ht="24.9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525"/>
      <c r="O39" s="131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</row>
    <row r="40" spans="1:82" ht="24.9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525"/>
      <c r="O40" s="131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</row>
    <row r="41" spans="1:82" s="112" customFormat="1" ht="24.9" customHeight="1">
      <c r="N41" s="525"/>
      <c r="O41" s="131"/>
    </row>
    <row r="42" spans="1:82" s="112" customFormat="1" ht="24.9" customHeight="1">
      <c r="N42" s="525"/>
      <c r="O42" s="131"/>
    </row>
    <row r="43" spans="1:82" ht="18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525"/>
      <c r="O43" s="125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</row>
    <row r="44" spans="1:82" ht="18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525"/>
      <c r="O44" s="125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</row>
    <row r="45" spans="1:82" ht="18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525"/>
      <c r="O45" s="125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</row>
    <row r="46" spans="1:82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525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</row>
    <row r="47" spans="1:82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525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</row>
    <row r="48" spans="1:82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525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</row>
    <row r="49" spans="1:82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525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</row>
    <row r="50" spans="1:82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525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</row>
    <row r="51" spans="1:8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525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</row>
    <row r="52" spans="1:82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525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</row>
    <row r="53" spans="1:82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525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</row>
    <row r="54" spans="1:82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525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</row>
    <row r="55" spans="1:82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525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</row>
    <row r="56" spans="1:82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525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</row>
    <row r="57" spans="1:82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525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</row>
    <row r="58" spans="1:82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525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</row>
    <row r="59" spans="1:82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525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</row>
    <row r="60" spans="1:82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525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</row>
    <row r="61" spans="1:82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525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</row>
    <row r="62" spans="1:82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525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</row>
    <row r="63" spans="1:82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525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</row>
    <row r="64" spans="1:82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525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</row>
    <row r="65" spans="1:82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525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</row>
    <row r="66" spans="1:8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525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</row>
    <row r="67" spans="1:82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525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</row>
    <row r="68" spans="1:82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525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</row>
    <row r="69" spans="1:82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525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</row>
    <row r="70" spans="1:82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525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</row>
    <row r="71" spans="1:82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525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</row>
    <row r="72" spans="1:8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525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</row>
    <row r="73" spans="1:82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525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</row>
    <row r="74" spans="1:82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525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</row>
    <row r="75" spans="1:82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525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</row>
    <row r="76" spans="1:82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525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</row>
    <row r="77" spans="1:82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525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</row>
    <row r="78" spans="1:82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525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</row>
    <row r="79" spans="1:82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525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</row>
    <row r="80" spans="1:82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525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</row>
    <row r="81" spans="1:82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525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</row>
    <row r="82" spans="1:82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525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</row>
    <row r="83" spans="1:82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525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</row>
    <row r="84" spans="1:82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525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</row>
    <row r="85" spans="1:82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525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</row>
    <row r="86" spans="1:82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525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</row>
    <row r="87" spans="1:82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525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</row>
    <row r="88" spans="1:82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525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</row>
    <row r="89" spans="1:82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525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</row>
    <row r="90" spans="1:82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525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</row>
    <row r="91" spans="1:82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525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</row>
    <row r="92" spans="1:82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525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</row>
    <row r="93" spans="1:82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525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</row>
    <row r="94" spans="1:82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525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</row>
    <row r="95" spans="1:82"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</row>
    <row r="96" spans="1:82"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</row>
    <row r="97" spans="15:82"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</row>
    <row r="98" spans="15:82"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</row>
    <row r="99" spans="15:82"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</row>
    <row r="100" spans="15:82"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</row>
    <row r="101" spans="15:82"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</row>
    <row r="102" spans="15:82"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  <c r="CD102" s="112"/>
    </row>
    <row r="103" spans="15:82"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  <c r="CD103" s="112"/>
    </row>
    <row r="104" spans="15:82"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</row>
    <row r="105" spans="15:82"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</row>
    <row r="106" spans="15:82"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</row>
    <row r="107" spans="15:82"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</row>
    <row r="108" spans="15:82"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</row>
    <row r="109" spans="15:82"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</row>
    <row r="110" spans="15:82"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</row>
    <row r="111" spans="15:82"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</row>
    <row r="112" spans="15:82"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2"/>
      <c r="CC112" s="112"/>
      <c r="CD112" s="112"/>
    </row>
    <row r="113" spans="15:82"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2"/>
      <c r="CC113" s="112"/>
      <c r="CD113" s="112"/>
    </row>
    <row r="114" spans="15:82"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  <c r="BY114" s="112"/>
      <c r="BZ114" s="112"/>
      <c r="CA114" s="112"/>
      <c r="CB114" s="112"/>
      <c r="CC114" s="112"/>
      <c r="CD114" s="112"/>
    </row>
    <row r="115" spans="15:82"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2"/>
      <c r="CB115" s="112"/>
      <c r="CC115" s="112"/>
      <c r="CD115" s="112"/>
    </row>
    <row r="116" spans="15:82"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2"/>
      <c r="CB116" s="112"/>
      <c r="CC116" s="112"/>
      <c r="CD116" s="112"/>
    </row>
    <row r="117" spans="15:82"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112"/>
      <c r="CC117" s="112"/>
      <c r="CD117" s="112"/>
    </row>
  </sheetData>
  <mergeCells count="23">
    <mergeCell ref="B12:N12"/>
    <mergeCell ref="A2:N2"/>
    <mergeCell ref="A4:N4"/>
    <mergeCell ref="A8:N8"/>
    <mergeCell ref="A9:N9"/>
    <mergeCell ref="A11:M11"/>
    <mergeCell ref="A10:J10"/>
    <mergeCell ref="A16:A18"/>
    <mergeCell ref="B16:B18"/>
    <mergeCell ref="C16:C18"/>
    <mergeCell ref="D16:D18"/>
    <mergeCell ref="E16:E18"/>
    <mergeCell ref="F16:F18"/>
    <mergeCell ref="A19:A24"/>
    <mergeCell ref="G16:G18"/>
    <mergeCell ref="H16:K16"/>
    <mergeCell ref="L16:L18"/>
    <mergeCell ref="M16:N16"/>
    <mergeCell ref="H17:H18"/>
    <mergeCell ref="I17:I18"/>
    <mergeCell ref="J17:J18"/>
    <mergeCell ref="K17:K18"/>
    <mergeCell ref="M17:M18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7" fitToHeight="0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16</vt:i4>
      </vt:variant>
    </vt:vector>
  </HeadingPairs>
  <TitlesOfParts>
    <vt:vector size="26" baseType="lpstr">
      <vt:lpstr>DAF</vt:lpstr>
      <vt:lpstr>Jurídica</vt:lpstr>
      <vt:lpstr>RRHH</vt:lpstr>
      <vt:lpstr>DPD</vt:lpstr>
      <vt:lpstr>OAI</vt:lpstr>
      <vt:lpstr>Depto. de Bienes</vt:lpstr>
      <vt:lpstr>Depto. de Bienes (2)</vt:lpstr>
      <vt:lpstr>Comunicaciones</vt:lpstr>
      <vt:lpstr>Tic</vt:lpstr>
      <vt:lpstr>Hoja1</vt:lpstr>
      <vt:lpstr>DAF!Área_de_impresión</vt:lpstr>
      <vt:lpstr>'Depto. de Bienes'!Área_de_impresión</vt:lpstr>
      <vt:lpstr>'Depto. de Bienes (2)'!Área_de_impresión</vt:lpstr>
      <vt:lpstr>DPD!Área_de_impresión</vt:lpstr>
      <vt:lpstr>Jurídica!Área_de_impresión</vt:lpstr>
      <vt:lpstr>OAI!Área_de_impresión</vt:lpstr>
      <vt:lpstr>RRHH!Área_de_impresión</vt:lpstr>
      <vt:lpstr>Tic!Área_de_impresión</vt:lpstr>
      <vt:lpstr>DAF!Títulos_a_imprimir</vt:lpstr>
      <vt:lpstr>'Depto. de Bienes'!Títulos_a_imprimir</vt:lpstr>
      <vt:lpstr>'Depto. de Bienes (2)'!Títulos_a_imprimir</vt:lpstr>
      <vt:lpstr>DPD!Títulos_a_imprimir</vt:lpstr>
      <vt:lpstr>Jurídica!Títulos_a_imprimir</vt:lpstr>
      <vt:lpstr>OAI!Títulos_a_imprimir</vt:lpstr>
      <vt:lpstr>RRHH!Títulos_a_imprimir</vt:lpstr>
      <vt:lpstr>Tic!Títulos_a_imprimir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SUB-DIRECCION</dc:creator>
  <cp:lastModifiedBy>OCABID</cp:lastModifiedBy>
  <cp:lastPrinted>2023-07-27T15:00:50Z</cp:lastPrinted>
  <dcterms:created xsi:type="dcterms:W3CDTF">2021-05-14T14:01:02Z</dcterms:created>
  <dcterms:modified xsi:type="dcterms:W3CDTF">2024-02-20T14:36:35Z</dcterms:modified>
</cp:coreProperties>
</file>