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VO\Documents\Administrativo\PRESUPUESTO\Transparencia\2024\"/>
    </mc:Choice>
  </mc:AlternateContent>
  <bookViews>
    <workbookView xWindow="0" yWindow="0" windowWidth="20490" windowHeight="6900"/>
  </bookViews>
  <sheets>
    <sheet name="Table 1" sheetId="1" r:id="rId1"/>
  </sheets>
  <definedNames>
    <definedName name="_xlnm.Print_Titles" localSheetId="0">'Table 1'!$1:$2</definedName>
  </definedNames>
  <calcPr calcId="162913"/>
</workbook>
</file>

<file path=xl/calcChain.xml><?xml version="1.0" encoding="utf-8"?>
<calcChain xmlns="http://schemas.openxmlformats.org/spreadsheetml/2006/main">
  <c r="N124" i="1" l="1"/>
  <c r="M124" i="1"/>
  <c r="L124" i="1"/>
  <c r="K124" i="1"/>
  <c r="J124" i="1"/>
  <c r="I124" i="1"/>
  <c r="H124" i="1"/>
  <c r="G124" i="1"/>
  <c r="F124" i="1"/>
  <c r="E124" i="1"/>
  <c r="D124" i="1"/>
  <c r="C124" i="1"/>
  <c r="O123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C63" i="1"/>
  <c r="N63" i="1"/>
  <c r="M63" i="1"/>
  <c r="L63" i="1"/>
  <c r="K63" i="1"/>
  <c r="J63" i="1"/>
  <c r="I63" i="1"/>
  <c r="H63" i="1"/>
  <c r="G63" i="1"/>
  <c r="O63" i="1" s="1"/>
  <c r="F63" i="1"/>
  <c r="E63" i="1"/>
  <c r="D63" i="1"/>
  <c r="O62" i="1"/>
  <c r="O61" i="1"/>
  <c r="N61" i="1"/>
  <c r="M61" i="1"/>
  <c r="L61" i="1"/>
  <c r="K61" i="1"/>
  <c r="J61" i="1"/>
  <c r="I61" i="1"/>
  <c r="H61" i="1"/>
  <c r="G61" i="1"/>
  <c r="F61" i="1"/>
  <c r="E61" i="1"/>
  <c r="O124" i="1" l="1"/>
  <c r="O122" i="1"/>
  <c r="E143" i="1"/>
  <c r="E110" i="1"/>
  <c r="E104" i="1"/>
  <c r="E73" i="1"/>
  <c r="E70" i="1"/>
  <c r="F58" i="1"/>
  <c r="G58" i="1"/>
  <c r="H58" i="1"/>
  <c r="I58" i="1"/>
  <c r="J58" i="1"/>
  <c r="K58" i="1"/>
  <c r="L58" i="1"/>
  <c r="M58" i="1"/>
  <c r="N58" i="1"/>
  <c r="E58" i="1"/>
  <c r="E52" i="1"/>
  <c r="F52" i="1"/>
  <c r="G52" i="1"/>
  <c r="H52" i="1"/>
  <c r="I52" i="1"/>
  <c r="J52" i="1"/>
  <c r="K52" i="1"/>
  <c r="L52" i="1"/>
  <c r="M52" i="1"/>
  <c r="N52" i="1"/>
  <c r="E48" i="1"/>
  <c r="F48" i="1"/>
  <c r="G48" i="1"/>
  <c r="H48" i="1"/>
  <c r="I48" i="1"/>
  <c r="J48" i="1"/>
  <c r="K48" i="1"/>
  <c r="L48" i="1"/>
  <c r="M48" i="1"/>
  <c r="N48" i="1"/>
  <c r="E45" i="1"/>
  <c r="F45" i="1"/>
  <c r="G45" i="1"/>
  <c r="H45" i="1"/>
  <c r="I45" i="1"/>
  <c r="J45" i="1"/>
  <c r="K45" i="1"/>
  <c r="L45" i="1"/>
  <c r="M45" i="1"/>
  <c r="N45" i="1"/>
  <c r="E42" i="1"/>
  <c r="F42" i="1"/>
  <c r="G42" i="1"/>
  <c r="H42" i="1"/>
  <c r="I42" i="1"/>
  <c r="J42" i="1"/>
  <c r="K42" i="1"/>
  <c r="L42" i="1"/>
  <c r="M42" i="1"/>
  <c r="N42" i="1"/>
  <c r="E39" i="1"/>
  <c r="F39" i="1"/>
  <c r="G39" i="1"/>
  <c r="H39" i="1"/>
  <c r="I39" i="1"/>
  <c r="J39" i="1"/>
  <c r="K39" i="1"/>
  <c r="L39" i="1"/>
  <c r="M39" i="1"/>
  <c r="N39" i="1"/>
  <c r="E36" i="1"/>
  <c r="F36" i="1"/>
  <c r="G36" i="1"/>
  <c r="H36" i="1"/>
  <c r="I36" i="1"/>
  <c r="J36" i="1"/>
  <c r="K36" i="1"/>
  <c r="L36" i="1"/>
  <c r="M36" i="1"/>
  <c r="N36" i="1"/>
  <c r="E21" i="1"/>
  <c r="F21" i="1"/>
  <c r="G21" i="1"/>
  <c r="H21" i="1"/>
  <c r="I21" i="1"/>
  <c r="J21" i="1"/>
  <c r="K21" i="1"/>
  <c r="L21" i="1"/>
  <c r="M21" i="1"/>
  <c r="N21" i="1"/>
  <c r="F3" i="1"/>
  <c r="G3" i="1"/>
  <c r="H3" i="1"/>
  <c r="I3" i="1"/>
  <c r="J3" i="1"/>
  <c r="K3" i="1"/>
  <c r="L3" i="1"/>
  <c r="M3" i="1"/>
  <c r="N3" i="1"/>
  <c r="E6" i="1"/>
  <c r="F6" i="1"/>
  <c r="G6" i="1"/>
  <c r="H6" i="1"/>
  <c r="I6" i="1"/>
  <c r="J6" i="1"/>
  <c r="K6" i="1"/>
  <c r="L6" i="1"/>
  <c r="M6" i="1"/>
  <c r="N6" i="1"/>
  <c r="E18" i="1"/>
  <c r="F18" i="1"/>
  <c r="G18" i="1"/>
  <c r="H18" i="1"/>
  <c r="I18" i="1"/>
  <c r="J18" i="1"/>
  <c r="K18" i="1"/>
  <c r="L18" i="1"/>
  <c r="M18" i="1"/>
  <c r="N18" i="1"/>
  <c r="E3" i="1"/>
  <c r="D143" i="1" l="1"/>
  <c r="D140" i="1"/>
  <c r="D137" i="1"/>
  <c r="N139" i="1"/>
  <c r="M139" i="1"/>
  <c r="L139" i="1"/>
  <c r="K139" i="1"/>
  <c r="J139" i="1"/>
  <c r="I139" i="1"/>
  <c r="H139" i="1"/>
  <c r="G139" i="1"/>
  <c r="F139" i="1"/>
  <c r="E139" i="1"/>
  <c r="E137" i="1" s="1"/>
  <c r="D139" i="1"/>
  <c r="C139" i="1"/>
  <c r="O138" i="1"/>
  <c r="N137" i="1"/>
  <c r="M137" i="1"/>
  <c r="L137" i="1"/>
  <c r="K137" i="1"/>
  <c r="J137" i="1"/>
  <c r="I137" i="1"/>
  <c r="H137" i="1"/>
  <c r="G137" i="1"/>
  <c r="F137" i="1"/>
  <c r="C137" i="1"/>
  <c r="D128" i="1"/>
  <c r="N130" i="1"/>
  <c r="M130" i="1"/>
  <c r="L130" i="1"/>
  <c r="K130" i="1"/>
  <c r="J130" i="1"/>
  <c r="I130" i="1"/>
  <c r="H130" i="1"/>
  <c r="G130" i="1"/>
  <c r="F130" i="1"/>
  <c r="E130" i="1"/>
  <c r="E128" i="1" s="1"/>
  <c r="D130" i="1"/>
  <c r="C130" i="1"/>
  <c r="O129" i="1"/>
  <c r="N128" i="1"/>
  <c r="M128" i="1"/>
  <c r="L128" i="1"/>
  <c r="K128" i="1"/>
  <c r="J128" i="1"/>
  <c r="I128" i="1"/>
  <c r="H128" i="1"/>
  <c r="G128" i="1"/>
  <c r="F128" i="1"/>
  <c r="C128" i="1"/>
  <c r="D119" i="1"/>
  <c r="D116" i="1"/>
  <c r="D101" i="1"/>
  <c r="D76" i="1"/>
  <c r="D73" i="1"/>
  <c r="D67" i="1"/>
  <c r="N69" i="1"/>
  <c r="M69" i="1"/>
  <c r="L69" i="1"/>
  <c r="K69" i="1"/>
  <c r="J69" i="1"/>
  <c r="I69" i="1"/>
  <c r="H69" i="1"/>
  <c r="G69" i="1"/>
  <c r="F69" i="1"/>
  <c r="E69" i="1"/>
  <c r="D69" i="1"/>
  <c r="C69" i="1"/>
  <c r="O68" i="1"/>
  <c r="N67" i="1"/>
  <c r="M67" i="1"/>
  <c r="L67" i="1"/>
  <c r="K67" i="1"/>
  <c r="J67" i="1"/>
  <c r="I67" i="1"/>
  <c r="H67" i="1"/>
  <c r="G67" i="1"/>
  <c r="F67" i="1"/>
  <c r="E67" i="1"/>
  <c r="C67" i="1"/>
  <c r="D52" i="1"/>
  <c r="D55" i="1"/>
  <c r="D48" i="1"/>
  <c r="D45" i="1"/>
  <c r="D42" i="1"/>
  <c r="D39" i="1"/>
  <c r="D36" i="1"/>
  <c r="D21" i="1"/>
  <c r="D18" i="1"/>
  <c r="D6" i="1"/>
  <c r="D3" i="1"/>
  <c r="D183" i="1" l="1"/>
  <c r="D51" i="1" s="1"/>
  <c r="O130" i="1"/>
  <c r="O139" i="1"/>
  <c r="O67" i="1"/>
  <c r="O69" i="1"/>
  <c r="O137" i="1"/>
  <c r="O128" i="1"/>
  <c r="D2" i="1"/>
  <c r="C153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1" i="1"/>
  <c r="N180" i="1"/>
  <c r="M180" i="1"/>
  <c r="L180" i="1"/>
  <c r="K180" i="1"/>
  <c r="J180" i="1"/>
  <c r="I180" i="1"/>
  <c r="H180" i="1"/>
  <c r="G180" i="1"/>
  <c r="F180" i="1"/>
  <c r="E180" i="1"/>
  <c r="C180" i="1"/>
  <c r="N179" i="1"/>
  <c r="M179" i="1"/>
  <c r="L179" i="1"/>
  <c r="K179" i="1"/>
  <c r="J179" i="1"/>
  <c r="I179" i="1"/>
  <c r="H179" i="1"/>
  <c r="G179" i="1"/>
  <c r="F179" i="1"/>
  <c r="E179" i="1"/>
  <c r="E177" i="1" s="1"/>
  <c r="D179" i="1"/>
  <c r="C179" i="1"/>
  <c r="O178" i="1"/>
  <c r="N177" i="1"/>
  <c r="M177" i="1"/>
  <c r="L177" i="1"/>
  <c r="K177" i="1"/>
  <c r="J177" i="1"/>
  <c r="I177" i="1"/>
  <c r="H177" i="1"/>
  <c r="G177" i="1"/>
  <c r="F177" i="1"/>
  <c r="C177" i="1"/>
  <c r="N176" i="1"/>
  <c r="M176" i="1"/>
  <c r="L176" i="1"/>
  <c r="K176" i="1"/>
  <c r="J176" i="1"/>
  <c r="I176" i="1"/>
  <c r="H176" i="1"/>
  <c r="G176" i="1"/>
  <c r="F176" i="1"/>
  <c r="E176" i="1"/>
  <c r="E174" i="1" s="1"/>
  <c r="D176" i="1"/>
  <c r="C176" i="1"/>
  <c r="O175" i="1"/>
  <c r="N174" i="1"/>
  <c r="M174" i="1"/>
  <c r="L174" i="1"/>
  <c r="K174" i="1"/>
  <c r="J174" i="1"/>
  <c r="I174" i="1"/>
  <c r="H174" i="1"/>
  <c r="G174" i="1"/>
  <c r="F174" i="1"/>
  <c r="C174" i="1"/>
  <c r="N173" i="1"/>
  <c r="M173" i="1"/>
  <c r="L173" i="1"/>
  <c r="K173" i="1"/>
  <c r="J173" i="1"/>
  <c r="I173" i="1"/>
  <c r="H173" i="1"/>
  <c r="G173" i="1"/>
  <c r="F173" i="1"/>
  <c r="E173" i="1"/>
  <c r="E171" i="1" s="1"/>
  <c r="D173" i="1"/>
  <c r="C173" i="1"/>
  <c r="O172" i="1"/>
  <c r="N171" i="1"/>
  <c r="M171" i="1"/>
  <c r="L171" i="1"/>
  <c r="K171" i="1"/>
  <c r="J171" i="1"/>
  <c r="I171" i="1"/>
  <c r="H171" i="1"/>
  <c r="G171" i="1"/>
  <c r="F171" i="1"/>
  <c r="C171" i="1"/>
  <c r="N170" i="1"/>
  <c r="M170" i="1"/>
  <c r="L170" i="1"/>
  <c r="K170" i="1"/>
  <c r="J170" i="1"/>
  <c r="I170" i="1"/>
  <c r="H170" i="1"/>
  <c r="G170" i="1"/>
  <c r="F170" i="1"/>
  <c r="E170" i="1"/>
  <c r="E168" i="1" s="1"/>
  <c r="D170" i="1"/>
  <c r="C170" i="1"/>
  <c r="O169" i="1"/>
  <c r="N168" i="1"/>
  <c r="M168" i="1"/>
  <c r="L168" i="1"/>
  <c r="K168" i="1"/>
  <c r="J168" i="1"/>
  <c r="I168" i="1"/>
  <c r="H168" i="1"/>
  <c r="G168" i="1"/>
  <c r="F168" i="1"/>
  <c r="C168" i="1"/>
  <c r="N167" i="1"/>
  <c r="M167" i="1"/>
  <c r="L167" i="1"/>
  <c r="K167" i="1"/>
  <c r="J167" i="1"/>
  <c r="I167" i="1"/>
  <c r="H167" i="1"/>
  <c r="G167" i="1"/>
  <c r="F167" i="1"/>
  <c r="E167" i="1"/>
  <c r="E165" i="1" s="1"/>
  <c r="D167" i="1"/>
  <c r="C167" i="1"/>
  <c r="O166" i="1"/>
  <c r="N165" i="1"/>
  <c r="M165" i="1"/>
  <c r="L165" i="1"/>
  <c r="K165" i="1"/>
  <c r="J165" i="1"/>
  <c r="I165" i="1"/>
  <c r="H165" i="1"/>
  <c r="G165" i="1"/>
  <c r="F165" i="1"/>
  <c r="C165" i="1"/>
  <c r="N164" i="1"/>
  <c r="M164" i="1"/>
  <c r="L164" i="1"/>
  <c r="K164" i="1"/>
  <c r="J164" i="1"/>
  <c r="I164" i="1"/>
  <c r="H164" i="1"/>
  <c r="G164" i="1"/>
  <c r="F164" i="1"/>
  <c r="E164" i="1"/>
  <c r="E162" i="1" s="1"/>
  <c r="D164" i="1"/>
  <c r="C164" i="1"/>
  <c r="O163" i="1"/>
  <c r="N162" i="1"/>
  <c r="M162" i="1"/>
  <c r="L162" i="1"/>
  <c r="K162" i="1"/>
  <c r="J162" i="1"/>
  <c r="I162" i="1"/>
  <c r="H162" i="1"/>
  <c r="G162" i="1"/>
  <c r="F162" i="1"/>
  <c r="C162" i="1"/>
  <c r="N161" i="1"/>
  <c r="M161" i="1"/>
  <c r="L161" i="1"/>
  <c r="K161" i="1"/>
  <c r="J161" i="1"/>
  <c r="I161" i="1"/>
  <c r="H161" i="1"/>
  <c r="G161" i="1"/>
  <c r="F161" i="1"/>
  <c r="E161" i="1"/>
  <c r="E159" i="1" s="1"/>
  <c r="D161" i="1"/>
  <c r="C161" i="1"/>
  <c r="O160" i="1"/>
  <c r="N159" i="1"/>
  <c r="M159" i="1"/>
  <c r="L159" i="1"/>
  <c r="K159" i="1"/>
  <c r="J159" i="1"/>
  <c r="I159" i="1"/>
  <c r="H159" i="1"/>
  <c r="G159" i="1"/>
  <c r="F159" i="1"/>
  <c r="C159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7" i="1"/>
  <c r="N156" i="1"/>
  <c r="M156" i="1"/>
  <c r="L156" i="1"/>
  <c r="K156" i="1"/>
  <c r="J156" i="1"/>
  <c r="I156" i="1"/>
  <c r="H156" i="1"/>
  <c r="G156" i="1"/>
  <c r="F156" i="1"/>
  <c r="E156" i="1"/>
  <c r="C156" i="1"/>
  <c r="N155" i="1"/>
  <c r="M155" i="1"/>
  <c r="L155" i="1"/>
  <c r="K155" i="1"/>
  <c r="J155" i="1"/>
  <c r="I155" i="1"/>
  <c r="H155" i="1"/>
  <c r="G155" i="1"/>
  <c r="F155" i="1"/>
  <c r="E155" i="1"/>
  <c r="E153" i="1" s="1"/>
  <c r="D155" i="1"/>
  <c r="C155" i="1"/>
  <c r="O154" i="1"/>
  <c r="N153" i="1"/>
  <c r="M153" i="1"/>
  <c r="L153" i="1"/>
  <c r="K153" i="1"/>
  <c r="J153" i="1"/>
  <c r="I153" i="1"/>
  <c r="H153" i="1"/>
  <c r="G153" i="1"/>
  <c r="F153" i="1"/>
  <c r="N151" i="1"/>
  <c r="M151" i="1"/>
  <c r="L151" i="1"/>
  <c r="K151" i="1"/>
  <c r="J151" i="1"/>
  <c r="I151" i="1"/>
  <c r="H151" i="1"/>
  <c r="G151" i="1"/>
  <c r="F151" i="1"/>
  <c r="E151" i="1"/>
  <c r="E149" i="1" s="1"/>
  <c r="D151" i="1"/>
  <c r="C151" i="1"/>
  <c r="O150" i="1"/>
  <c r="N149" i="1"/>
  <c r="M149" i="1"/>
  <c r="L149" i="1"/>
  <c r="K149" i="1"/>
  <c r="J149" i="1"/>
  <c r="I149" i="1"/>
  <c r="H149" i="1"/>
  <c r="G149" i="1"/>
  <c r="F149" i="1"/>
  <c r="C149" i="1"/>
  <c r="N148" i="1"/>
  <c r="M148" i="1"/>
  <c r="L148" i="1"/>
  <c r="K148" i="1"/>
  <c r="J148" i="1"/>
  <c r="I148" i="1"/>
  <c r="H148" i="1"/>
  <c r="G148" i="1"/>
  <c r="F148" i="1"/>
  <c r="E148" i="1"/>
  <c r="E146" i="1" s="1"/>
  <c r="D148" i="1"/>
  <c r="C148" i="1"/>
  <c r="O147" i="1"/>
  <c r="N146" i="1"/>
  <c r="M146" i="1"/>
  <c r="L146" i="1"/>
  <c r="K146" i="1"/>
  <c r="J146" i="1"/>
  <c r="I146" i="1"/>
  <c r="H146" i="1"/>
  <c r="G146" i="1"/>
  <c r="F146" i="1"/>
  <c r="C146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4" i="1"/>
  <c r="N143" i="1"/>
  <c r="M143" i="1"/>
  <c r="L143" i="1"/>
  <c r="K143" i="1"/>
  <c r="J143" i="1"/>
  <c r="I143" i="1"/>
  <c r="H143" i="1"/>
  <c r="G143" i="1"/>
  <c r="F143" i="1"/>
  <c r="C143" i="1"/>
  <c r="N142" i="1"/>
  <c r="M142" i="1"/>
  <c r="L142" i="1"/>
  <c r="K142" i="1"/>
  <c r="J142" i="1"/>
  <c r="I142" i="1"/>
  <c r="H142" i="1"/>
  <c r="G142" i="1"/>
  <c r="F142" i="1"/>
  <c r="E142" i="1"/>
  <c r="E140" i="1" s="1"/>
  <c r="D142" i="1"/>
  <c r="C142" i="1"/>
  <c r="O141" i="1"/>
  <c r="N140" i="1"/>
  <c r="M140" i="1"/>
  <c r="L140" i="1"/>
  <c r="K140" i="1"/>
  <c r="J140" i="1"/>
  <c r="I140" i="1"/>
  <c r="H140" i="1"/>
  <c r="G140" i="1"/>
  <c r="F140" i="1"/>
  <c r="C140" i="1"/>
  <c r="N136" i="1"/>
  <c r="M136" i="1"/>
  <c r="L136" i="1"/>
  <c r="K136" i="1"/>
  <c r="J136" i="1"/>
  <c r="I136" i="1"/>
  <c r="H136" i="1"/>
  <c r="G136" i="1"/>
  <c r="F136" i="1"/>
  <c r="E136" i="1"/>
  <c r="E134" i="1" s="1"/>
  <c r="D136" i="1"/>
  <c r="C136" i="1"/>
  <c r="O135" i="1"/>
  <c r="N134" i="1"/>
  <c r="M134" i="1"/>
  <c r="L134" i="1"/>
  <c r="K134" i="1"/>
  <c r="J134" i="1"/>
  <c r="I134" i="1"/>
  <c r="H134" i="1"/>
  <c r="G134" i="1"/>
  <c r="F134" i="1"/>
  <c r="C134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2" i="1"/>
  <c r="N131" i="1"/>
  <c r="M131" i="1"/>
  <c r="L131" i="1"/>
  <c r="K131" i="1"/>
  <c r="J131" i="1"/>
  <c r="I131" i="1"/>
  <c r="H131" i="1"/>
  <c r="G131" i="1"/>
  <c r="F131" i="1"/>
  <c r="E131" i="1"/>
  <c r="C131" i="1"/>
  <c r="N127" i="1"/>
  <c r="M127" i="1"/>
  <c r="L127" i="1"/>
  <c r="K127" i="1"/>
  <c r="J127" i="1"/>
  <c r="I127" i="1"/>
  <c r="H127" i="1"/>
  <c r="G127" i="1"/>
  <c r="F127" i="1"/>
  <c r="E127" i="1"/>
  <c r="E125" i="1" s="1"/>
  <c r="D127" i="1"/>
  <c r="C127" i="1"/>
  <c r="O126" i="1"/>
  <c r="N125" i="1"/>
  <c r="M125" i="1"/>
  <c r="L125" i="1"/>
  <c r="K125" i="1"/>
  <c r="J125" i="1"/>
  <c r="I125" i="1"/>
  <c r="H125" i="1"/>
  <c r="G125" i="1"/>
  <c r="F125" i="1"/>
  <c r="C125" i="1"/>
  <c r="N121" i="1"/>
  <c r="M121" i="1"/>
  <c r="L121" i="1"/>
  <c r="K121" i="1"/>
  <c r="J121" i="1"/>
  <c r="I121" i="1"/>
  <c r="H121" i="1"/>
  <c r="G121" i="1"/>
  <c r="F121" i="1"/>
  <c r="E121" i="1"/>
  <c r="E119" i="1" s="1"/>
  <c r="D121" i="1"/>
  <c r="C121" i="1"/>
  <c r="O120" i="1"/>
  <c r="N119" i="1"/>
  <c r="M119" i="1"/>
  <c r="L119" i="1"/>
  <c r="K119" i="1"/>
  <c r="J119" i="1"/>
  <c r="I119" i="1"/>
  <c r="H119" i="1"/>
  <c r="G119" i="1"/>
  <c r="F119" i="1"/>
  <c r="C119" i="1"/>
  <c r="N118" i="1"/>
  <c r="M118" i="1"/>
  <c r="L118" i="1"/>
  <c r="K118" i="1"/>
  <c r="J118" i="1"/>
  <c r="I118" i="1"/>
  <c r="H118" i="1"/>
  <c r="G118" i="1"/>
  <c r="F118" i="1"/>
  <c r="E118" i="1"/>
  <c r="E116" i="1" s="1"/>
  <c r="D118" i="1"/>
  <c r="C118" i="1"/>
  <c r="O117" i="1"/>
  <c r="N116" i="1"/>
  <c r="M116" i="1"/>
  <c r="L116" i="1"/>
  <c r="K116" i="1"/>
  <c r="J116" i="1"/>
  <c r="I116" i="1"/>
  <c r="H116" i="1"/>
  <c r="G116" i="1"/>
  <c r="F116" i="1"/>
  <c r="C116" i="1"/>
  <c r="N115" i="1"/>
  <c r="M115" i="1"/>
  <c r="L115" i="1"/>
  <c r="K115" i="1"/>
  <c r="J115" i="1"/>
  <c r="I115" i="1"/>
  <c r="H115" i="1"/>
  <c r="G115" i="1"/>
  <c r="F115" i="1"/>
  <c r="E115" i="1"/>
  <c r="E113" i="1" s="1"/>
  <c r="D115" i="1"/>
  <c r="C115" i="1"/>
  <c r="O114" i="1"/>
  <c r="N113" i="1"/>
  <c r="M113" i="1"/>
  <c r="L113" i="1"/>
  <c r="K113" i="1"/>
  <c r="J113" i="1"/>
  <c r="I113" i="1"/>
  <c r="H113" i="1"/>
  <c r="G113" i="1"/>
  <c r="F113" i="1"/>
  <c r="C113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1" i="1"/>
  <c r="N110" i="1"/>
  <c r="M110" i="1"/>
  <c r="L110" i="1"/>
  <c r="K110" i="1"/>
  <c r="J110" i="1"/>
  <c r="I110" i="1"/>
  <c r="H110" i="1"/>
  <c r="G110" i="1"/>
  <c r="F110" i="1"/>
  <c r="C110" i="1"/>
  <c r="N109" i="1"/>
  <c r="M109" i="1"/>
  <c r="L109" i="1"/>
  <c r="K109" i="1"/>
  <c r="J109" i="1"/>
  <c r="I109" i="1"/>
  <c r="H109" i="1"/>
  <c r="G109" i="1"/>
  <c r="F109" i="1"/>
  <c r="E109" i="1"/>
  <c r="E107" i="1" s="1"/>
  <c r="D109" i="1"/>
  <c r="C109" i="1"/>
  <c r="O108" i="1"/>
  <c r="N107" i="1"/>
  <c r="M107" i="1"/>
  <c r="L107" i="1"/>
  <c r="K107" i="1"/>
  <c r="J107" i="1"/>
  <c r="I107" i="1"/>
  <c r="H107" i="1"/>
  <c r="G107" i="1"/>
  <c r="F107" i="1"/>
  <c r="C107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5" i="1"/>
  <c r="N104" i="1"/>
  <c r="M104" i="1"/>
  <c r="L104" i="1"/>
  <c r="K104" i="1"/>
  <c r="J104" i="1"/>
  <c r="I104" i="1"/>
  <c r="H104" i="1"/>
  <c r="G104" i="1"/>
  <c r="F104" i="1"/>
  <c r="C104" i="1"/>
  <c r="N103" i="1"/>
  <c r="M103" i="1"/>
  <c r="L103" i="1"/>
  <c r="K103" i="1"/>
  <c r="J103" i="1"/>
  <c r="I103" i="1"/>
  <c r="H103" i="1"/>
  <c r="G103" i="1"/>
  <c r="F103" i="1"/>
  <c r="E103" i="1"/>
  <c r="E101" i="1" s="1"/>
  <c r="D103" i="1"/>
  <c r="C103" i="1"/>
  <c r="O102" i="1"/>
  <c r="N101" i="1"/>
  <c r="M101" i="1"/>
  <c r="L101" i="1"/>
  <c r="K101" i="1"/>
  <c r="J101" i="1"/>
  <c r="I101" i="1"/>
  <c r="H101" i="1"/>
  <c r="G101" i="1"/>
  <c r="F101" i="1"/>
  <c r="C101" i="1"/>
  <c r="N99" i="1"/>
  <c r="M99" i="1"/>
  <c r="L99" i="1"/>
  <c r="K99" i="1"/>
  <c r="J99" i="1"/>
  <c r="I99" i="1"/>
  <c r="H99" i="1"/>
  <c r="G99" i="1"/>
  <c r="F99" i="1"/>
  <c r="E99" i="1"/>
  <c r="E97" i="1" s="1"/>
  <c r="D99" i="1"/>
  <c r="C99" i="1"/>
  <c r="O98" i="1"/>
  <c r="N97" i="1"/>
  <c r="M97" i="1"/>
  <c r="L97" i="1"/>
  <c r="K97" i="1"/>
  <c r="J97" i="1"/>
  <c r="I97" i="1"/>
  <c r="H97" i="1"/>
  <c r="G97" i="1"/>
  <c r="F97" i="1"/>
  <c r="C97" i="1"/>
  <c r="N96" i="1"/>
  <c r="M96" i="1"/>
  <c r="L96" i="1"/>
  <c r="K96" i="1"/>
  <c r="J96" i="1"/>
  <c r="I96" i="1"/>
  <c r="H96" i="1"/>
  <c r="G96" i="1"/>
  <c r="F96" i="1"/>
  <c r="E96" i="1"/>
  <c r="E94" i="1" s="1"/>
  <c r="D96" i="1"/>
  <c r="C96" i="1"/>
  <c r="O95" i="1"/>
  <c r="N94" i="1"/>
  <c r="M94" i="1"/>
  <c r="L94" i="1"/>
  <c r="K94" i="1"/>
  <c r="J94" i="1"/>
  <c r="I94" i="1"/>
  <c r="H94" i="1"/>
  <c r="G94" i="1"/>
  <c r="F94" i="1"/>
  <c r="C94" i="1"/>
  <c r="N93" i="1"/>
  <c r="M93" i="1"/>
  <c r="L93" i="1"/>
  <c r="K93" i="1"/>
  <c r="J93" i="1"/>
  <c r="I93" i="1"/>
  <c r="H93" i="1"/>
  <c r="G93" i="1"/>
  <c r="F93" i="1"/>
  <c r="E93" i="1"/>
  <c r="E91" i="1" s="1"/>
  <c r="D93" i="1"/>
  <c r="C93" i="1"/>
  <c r="O92" i="1"/>
  <c r="N91" i="1"/>
  <c r="M91" i="1"/>
  <c r="L91" i="1"/>
  <c r="K91" i="1"/>
  <c r="J91" i="1"/>
  <c r="I91" i="1"/>
  <c r="H91" i="1"/>
  <c r="G91" i="1"/>
  <c r="F91" i="1"/>
  <c r="C91" i="1"/>
  <c r="N90" i="1"/>
  <c r="M90" i="1"/>
  <c r="L90" i="1"/>
  <c r="K90" i="1"/>
  <c r="J90" i="1"/>
  <c r="I90" i="1"/>
  <c r="H90" i="1"/>
  <c r="G90" i="1"/>
  <c r="F90" i="1"/>
  <c r="E90" i="1"/>
  <c r="E88" i="1" s="1"/>
  <c r="D90" i="1"/>
  <c r="C90" i="1"/>
  <c r="O89" i="1"/>
  <c r="N88" i="1"/>
  <c r="M88" i="1"/>
  <c r="L88" i="1"/>
  <c r="K88" i="1"/>
  <c r="J88" i="1"/>
  <c r="I88" i="1"/>
  <c r="H88" i="1"/>
  <c r="G88" i="1"/>
  <c r="F88" i="1"/>
  <c r="C88" i="1"/>
  <c r="N87" i="1"/>
  <c r="M87" i="1"/>
  <c r="L87" i="1"/>
  <c r="K87" i="1"/>
  <c r="J87" i="1"/>
  <c r="I87" i="1"/>
  <c r="H87" i="1"/>
  <c r="G87" i="1"/>
  <c r="F87" i="1"/>
  <c r="E87" i="1"/>
  <c r="E85" i="1" s="1"/>
  <c r="D87" i="1"/>
  <c r="C87" i="1"/>
  <c r="O86" i="1"/>
  <c r="N85" i="1"/>
  <c r="M85" i="1"/>
  <c r="L85" i="1"/>
  <c r="K85" i="1"/>
  <c r="J85" i="1"/>
  <c r="I85" i="1"/>
  <c r="H85" i="1"/>
  <c r="G85" i="1"/>
  <c r="F85" i="1"/>
  <c r="C85" i="1"/>
  <c r="N84" i="1"/>
  <c r="M84" i="1"/>
  <c r="L84" i="1"/>
  <c r="K84" i="1"/>
  <c r="J84" i="1"/>
  <c r="I84" i="1"/>
  <c r="H84" i="1"/>
  <c r="G84" i="1"/>
  <c r="F84" i="1"/>
  <c r="E84" i="1"/>
  <c r="E82" i="1" s="1"/>
  <c r="D84" i="1"/>
  <c r="C84" i="1"/>
  <c r="O83" i="1"/>
  <c r="N82" i="1"/>
  <c r="M82" i="1"/>
  <c r="L82" i="1"/>
  <c r="K82" i="1"/>
  <c r="J82" i="1"/>
  <c r="I82" i="1"/>
  <c r="H82" i="1"/>
  <c r="G82" i="1"/>
  <c r="F82" i="1"/>
  <c r="C82" i="1"/>
  <c r="N81" i="1"/>
  <c r="M81" i="1"/>
  <c r="L81" i="1"/>
  <c r="K81" i="1"/>
  <c r="J81" i="1"/>
  <c r="I81" i="1"/>
  <c r="H81" i="1"/>
  <c r="G81" i="1"/>
  <c r="F81" i="1"/>
  <c r="E81" i="1"/>
  <c r="E79" i="1" s="1"/>
  <c r="D81" i="1"/>
  <c r="C81" i="1"/>
  <c r="O80" i="1"/>
  <c r="N79" i="1"/>
  <c r="M79" i="1"/>
  <c r="L79" i="1"/>
  <c r="K79" i="1"/>
  <c r="J79" i="1"/>
  <c r="I79" i="1"/>
  <c r="H79" i="1"/>
  <c r="G79" i="1"/>
  <c r="F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O77" i="1"/>
  <c r="N76" i="1"/>
  <c r="M76" i="1"/>
  <c r="L76" i="1"/>
  <c r="K76" i="1"/>
  <c r="J76" i="1"/>
  <c r="I76" i="1"/>
  <c r="H76" i="1"/>
  <c r="G76" i="1"/>
  <c r="F76" i="1"/>
  <c r="E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O74" i="1"/>
  <c r="N73" i="1"/>
  <c r="M73" i="1"/>
  <c r="L73" i="1"/>
  <c r="K73" i="1"/>
  <c r="J73" i="1"/>
  <c r="I73" i="1"/>
  <c r="H73" i="1"/>
  <c r="G73" i="1"/>
  <c r="F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O71" i="1"/>
  <c r="N70" i="1"/>
  <c r="M70" i="1"/>
  <c r="L70" i="1"/>
  <c r="K70" i="1"/>
  <c r="J70" i="1"/>
  <c r="I70" i="1"/>
  <c r="H70" i="1"/>
  <c r="G70" i="1"/>
  <c r="F70" i="1"/>
  <c r="C70" i="1"/>
  <c r="N66" i="1"/>
  <c r="M66" i="1"/>
  <c r="L66" i="1"/>
  <c r="K66" i="1"/>
  <c r="J66" i="1"/>
  <c r="I66" i="1"/>
  <c r="H66" i="1"/>
  <c r="G66" i="1"/>
  <c r="F66" i="1"/>
  <c r="E66" i="1"/>
  <c r="E64" i="1" s="1"/>
  <c r="D66" i="1"/>
  <c r="C66" i="1"/>
  <c r="O65" i="1"/>
  <c r="N64" i="1"/>
  <c r="M64" i="1"/>
  <c r="L64" i="1"/>
  <c r="K64" i="1"/>
  <c r="J64" i="1"/>
  <c r="I64" i="1"/>
  <c r="H64" i="1"/>
  <c r="G64" i="1"/>
  <c r="F64" i="1"/>
  <c r="C64" i="1"/>
  <c r="N60" i="1"/>
  <c r="M60" i="1"/>
  <c r="L60" i="1"/>
  <c r="K60" i="1"/>
  <c r="J60" i="1"/>
  <c r="I60" i="1"/>
  <c r="H60" i="1"/>
  <c r="G60" i="1"/>
  <c r="F60" i="1"/>
  <c r="E60" i="1"/>
  <c r="D60" i="1"/>
  <c r="C60" i="1"/>
  <c r="O59" i="1"/>
  <c r="C58" i="1"/>
  <c r="N57" i="1"/>
  <c r="M57" i="1"/>
  <c r="L57" i="1"/>
  <c r="K57" i="1"/>
  <c r="J57" i="1"/>
  <c r="I57" i="1"/>
  <c r="H57" i="1"/>
  <c r="G57" i="1"/>
  <c r="F57" i="1"/>
  <c r="E57" i="1"/>
  <c r="E55" i="1" s="1"/>
  <c r="D57" i="1"/>
  <c r="C57" i="1"/>
  <c r="O56" i="1"/>
  <c r="N55" i="1"/>
  <c r="M55" i="1"/>
  <c r="L55" i="1"/>
  <c r="K55" i="1"/>
  <c r="J55" i="1"/>
  <c r="I55" i="1"/>
  <c r="H55" i="1"/>
  <c r="G55" i="1"/>
  <c r="F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O53" i="1"/>
  <c r="C52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O46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C36" i="1"/>
  <c r="N35" i="1"/>
  <c r="M35" i="1"/>
  <c r="L35" i="1"/>
  <c r="K35" i="1"/>
  <c r="J35" i="1"/>
  <c r="I35" i="1"/>
  <c r="H35" i="1"/>
  <c r="G35" i="1"/>
  <c r="F35" i="1"/>
  <c r="E35" i="1"/>
  <c r="E33" i="1" s="1"/>
  <c r="D35" i="1"/>
  <c r="C35" i="1"/>
  <c r="O34" i="1"/>
  <c r="N33" i="1"/>
  <c r="M33" i="1"/>
  <c r="L33" i="1"/>
  <c r="K33" i="1"/>
  <c r="J33" i="1"/>
  <c r="I33" i="1"/>
  <c r="H33" i="1"/>
  <c r="G33" i="1"/>
  <c r="F33" i="1"/>
  <c r="C33" i="1"/>
  <c r="N32" i="1"/>
  <c r="M32" i="1"/>
  <c r="L32" i="1"/>
  <c r="K32" i="1"/>
  <c r="J32" i="1"/>
  <c r="I32" i="1"/>
  <c r="H32" i="1"/>
  <c r="G32" i="1"/>
  <c r="F32" i="1"/>
  <c r="E32" i="1"/>
  <c r="E30" i="1" s="1"/>
  <c r="D32" i="1"/>
  <c r="C32" i="1"/>
  <c r="O31" i="1"/>
  <c r="N30" i="1"/>
  <c r="M30" i="1"/>
  <c r="L30" i="1"/>
  <c r="K30" i="1"/>
  <c r="J30" i="1"/>
  <c r="I30" i="1"/>
  <c r="H30" i="1"/>
  <c r="G30" i="1"/>
  <c r="F30" i="1"/>
  <c r="C30" i="1"/>
  <c r="N29" i="1"/>
  <c r="M29" i="1"/>
  <c r="L29" i="1"/>
  <c r="K29" i="1"/>
  <c r="J29" i="1"/>
  <c r="I29" i="1"/>
  <c r="H29" i="1"/>
  <c r="G29" i="1"/>
  <c r="F29" i="1"/>
  <c r="E29" i="1"/>
  <c r="E27" i="1" s="1"/>
  <c r="D29" i="1"/>
  <c r="C29" i="1"/>
  <c r="O28" i="1"/>
  <c r="N27" i="1"/>
  <c r="M27" i="1"/>
  <c r="L27" i="1"/>
  <c r="K27" i="1"/>
  <c r="J27" i="1"/>
  <c r="I27" i="1"/>
  <c r="H27" i="1"/>
  <c r="G27" i="1"/>
  <c r="F27" i="1"/>
  <c r="C27" i="1"/>
  <c r="N26" i="1"/>
  <c r="M26" i="1"/>
  <c r="L26" i="1"/>
  <c r="K26" i="1"/>
  <c r="J26" i="1"/>
  <c r="I26" i="1"/>
  <c r="H26" i="1"/>
  <c r="G26" i="1"/>
  <c r="F26" i="1"/>
  <c r="E26" i="1"/>
  <c r="E24" i="1" s="1"/>
  <c r="D26" i="1"/>
  <c r="C26" i="1"/>
  <c r="O25" i="1"/>
  <c r="N24" i="1"/>
  <c r="M24" i="1"/>
  <c r="L24" i="1"/>
  <c r="K24" i="1"/>
  <c r="J24" i="1"/>
  <c r="I24" i="1"/>
  <c r="H24" i="1"/>
  <c r="G24" i="1"/>
  <c r="F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C18" i="1"/>
  <c r="N17" i="1"/>
  <c r="M17" i="1"/>
  <c r="L17" i="1"/>
  <c r="K17" i="1"/>
  <c r="J17" i="1"/>
  <c r="I17" i="1"/>
  <c r="H17" i="1"/>
  <c r="G17" i="1"/>
  <c r="F17" i="1"/>
  <c r="E17" i="1"/>
  <c r="E15" i="1" s="1"/>
  <c r="D17" i="1"/>
  <c r="C17" i="1"/>
  <c r="O16" i="1"/>
  <c r="N15" i="1"/>
  <c r="M15" i="1"/>
  <c r="L15" i="1"/>
  <c r="K15" i="1"/>
  <c r="J15" i="1"/>
  <c r="I15" i="1"/>
  <c r="H15" i="1"/>
  <c r="G15" i="1"/>
  <c r="F15" i="1"/>
  <c r="C15" i="1"/>
  <c r="N14" i="1"/>
  <c r="M14" i="1"/>
  <c r="L14" i="1"/>
  <c r="K14" i="1"/>
  <c r="J14" i="1"/>
  <c r="I14" i="1"/>
  <c r="H14" i="1"/>
  <c r="G14" i="1"/>
  <c r="F14" i="1"/>
  <c r="E14" i="1"/>
  <c r="E12" i="1" s="1"/>
  <c r="D14" i="1"/>
  <c r="C14" i="1"/>
  <c r="O13" i="1"/>
  <c r="N12" i="1"/>
  <c r="M12" i="1"/>
  <c r="L12" i="1"/>
  <c r="K12" i="1"/>
  <c r="J12" i="1"/>
  <c r="I12" i="1"/>
  <c r="H12" i="1"/>
  <c r="G12" i="1"/>
  <c r="F12" i="1"/>
  <c r="C12" i="1"/>
  <c r="N11" i="1"/>
  <c r="M11" i="1"/>
  <c r="L11" i="1"/>
  <c r="K11" i="1"/>
  <c r="J11" i="1"/>
  <c r="I11" i="1"/>
  <c r="H11" i="1"/>
  <c r="G11" i="1"/>
  <c r="F11" i="1"/>
  <c r="E11" i="1"/>
  <c r="E9" i="1" s="1"/>
  <c r="D11" i="1"/>
  <c r="C11" i="1"/>
  <c r="O10" i="1"/>
  <c r="N9" i="1"/>
  <c r="M9" i="1"/>
  <c r="L9" i="1"/>
  <c r="K9" i="1"/>
  <c r="J9" i="1"/>
  <c r="I9" i="1"/>
  <c r="H9" i="1"/>
  <c r="G9" i="1"/>
  <c r="F9" i="1"/>
  <c r="C9" i="1"/>
  <c r="N8" i="1"/>
  <c r="M8" i="1"/>
  <c r="L8" i="1"/>
  <c r="K8" i="1"/>
  <c r="J8" i="1"/>
  <c r="I8" i="1"/>
  <c r="H8" i="1"/>
  <c r="G8" i="1"/>
  <c r="F8" i="1"/>
  <c r="E8" i="1"/>
  <c r="D8" i="1"/>
  <c r="C8" i="1"/>
  <c r="O7" i="1"/>
  <c r="C6" i="1"/>
  <c r="D5" i="1"/>
  <c r="E5" i="1"/>
  <c r="F5" i="1"/>
  <c r="G5" i="1"/>
  <c r="H5" i="1"/>
  <c r="I5" i="1"/>
  <c r="J5" i="1"/>
  <c r="K5" i="1"/>
  <c r="L5" i="1"/>
  <c r="M5" i="1"/>
  <c r="N5" i="1"/>
  <c r="C5" i="1"/>
  <c r="C3" i="1"/>
  <c r="O4" i="1"/>
  <c r="G183" i="1" l="1"/>
  <c r="O164" i="1"/>
  <c r="O29" i="1"/>
  <c r="O32" i="1"/>
  <c r="O33" i="1"/>
  <c r="H183" i="1"/>
  <c r="H100" i="1" s="1"/>
  <c r="N183" i="1"/>
  <c r="N100" i="1" s="1"/>
  <c r="O60" i="1"/>
  <c r="O64" i="1"/>
  <c r="O87" i="1"/>
  <c r="O131" i="1"/>
  <c r="K183" i="1"/>
  <c r="K2" i="1" s="1"/>
  <c r="I183" i="1"/>
  <c r="I100" i="1" s="1"/>
  <c r="O153" i="1"/>
  <c r="O39" i="1"/>
  <c r="F183" i="1"/>
  <c r="F100" i="1" s="1"/>
  <c r="L183" i="1"/>
  <c r="L51" i="1" s="1"/>
  <c r="J183" i="1"/>
  <c r="J152" i="1" s="1"/>
  <c r="O18" i="1"/>
  <c r="M183" i="1"/>
  <c r="M51" i="1" s="1"/>
  <c r="O6" i="1"/>
  <c r="O106" i="1"/>
  <c r="O136" i="1"/>
  <c r="O133" i="1"/>
  <c r="O179" i="1"/>
  <c r="O35" i="1"/>
  <c r="O66" i="1"/>
  <c r="O90" i="1"/>
  <c r="O109" i="1"/>
  <c r="O142" i="1"/>
  <c r="O143" i="1"/>
  <c r="O167" i="1"/>
  <c r="O127" i="1"/>
  <c r="O162" i="1"/>
  <c r="O17" i="1"/>
  <c r="O20" i="1"/>
  <c r="O81" i="1"/>
  <c r="O85" i="1"/>
  <c r="O99" i="1"/>
  <c r="O104" i="1"/>
  <c r="O118" i="1"/>
  <c r="O125" i="1"/>
  <c r="O155" i="1"/>
  <c r="O156" i="1"/>
  <c r="O158" i="1"/>
  <c r="O176" i="1"/>
  <c r="O27" i="1"/>
  <c r="O57" i="1"/>
  <c r="O180" i="1"/>
  <c r="O182" i="1"/>
  <c r="O14" i="1"/>
  <c r="O24" i="1"/>
  <c r="O42" i="1"/>
  <c r="O50" i="1"/>
  <c r="O55" i="1"/>
  <c r="O75" i="1"/>
  <c r="O76" i="1"/>
  <c r="O78" i="1"/>
  <c r="O96" i="1"/>
  <c r="O97" i="1"/>
  <c r="O115" i="1"/>
  <c r="O151" i="1"/>
  <c r="O159" i="1"/>
  <c r="O173" i="1"/>
  <c r="O174" i="1"/>
  <c r="O177" i="1"/>
  <c r="O26" i="1"/>
  <c r="O84" i="1"/>
  <c r="O121" i="1"/>
  <c r="O134" i="1"/>
  <c r="O11" i="1"/>
  <c r="O15" i="1"/>
  <c r="O30" i="1"/>
  <c r="O38" i="1"/>
  <c r="O47" i="1"/>
  <c r="O52" i="1"/>
  <c r="O72" i="1"/>
  <c r="O93" i="1"/>
  <c r="O116" i="1"/>
  <c r="O145" i="1"/>
  <c r="O148" i="1"/>
  <c r="O149" i="1"/>
  <c r="O170" i="1"/>
  <c r="O103" i="1"/>
  <c r="O54" i="1"/>
  <c r="O44" i="1"/>
  <c r="O41" i="1"/>
  <c r="O23" i="1"/>
  <c r="O8" i="1"/>
  <c r="D100" i="1"/>
  <c r="D152" i="1"/>
  <c r="O5" i="1"/>
  <c r="O168" i="1"/>
  <c r="O146" i="1"/>
  <c r="O140" i="1"/>
  <c r="O119" i="1"/>
  <c r="O113" i="1"/>
  <c r="O110" i="1"/>
  <c r="O107" i="1"/>
  <c r="O101" i="1"/>
  <c r="O94" i="1"/>
  <c r="O91" i="1"/>
  <c r="O88" i="1"/>
  <c r="O82" i="1"/>
  <c r="O79" i="1"/>
  <c r="O73" i="1"/>
  <c r="O70" i="1"/>
  <c r="O58" i="1"/>
  <c r="O48" i="1"/>
  <c r="O45" i="1"/>
  <c r="O36" i="1"/>
  <c r="C183" i="1"/>
  <c r="C100" i="1" s="1"/>
  <c r="O21" i="1"/>
  <c r="O12" i="1"/>
  <c r="O171" i="1"/>
  <c r="O165" i="1"/>
  <c r="O161" i="1"/>
  <c r="O112" i="1"/>
  <c r="O9" i="1"/>
  <c r="G51" i="1" l="1"/>
  <c r="G2" i="1"/>
  <c r="M2" i="1"/>
  <c r="M100" i="1"/>
  <c r="F51" i="1"/>
  <c r="N2" i="1"/>
  <c r="N152" i="1"/>
  <c r="F2" i="1"/>
  <c r="L2" i="1"/>
  <c r="F152" i="1"/>
  <c r="G100" i="1"/>
  <c r="G152" i="1"/>
  <c r="K152" i="1"/>
  <c r="H51" i="1"/>
  <c r="K51" i="1"/>
  <c r="I2" i="1"/>
  <c r="M152" i="1"/>
  <c r="N51" i="1"/>
  <c r="K100" i="1"/>
  <c r="J51" i="1"/>
  <c r="J100" i="1"/>
  <c r="J2" i="1"/>
  <c r="I152" i="1"/>
  <c r="H2" i="1"/>
  <c r="H152" i="1"/>
  <c r="L152" i="1"/>
  <c r="I51" i="1"/>
  <c r="E183" i="1"/>
  <c r="O183" i="1" s="1"/>
  <c r="L100" i="1"/>
  <c r="O3" i="1"/>
  <c r="C51" i="1"/>
  <c r="C2" i="1"/>
  <c r="C152" i="1"/>
  <c r="E152" i="1" l="1"/>
  <c r="O152" i="1" s="1"/>
  <c r="E100" i="1"/>
  <c r="O100" i="1" s="1"/>
  <c r="E2" i="1"/>
  <c r="O2" i="1" s="1"/>
  <c r="E51" i="1"/>
  <c r="O51" i="1" s="1"/>
</calcChain>
</file>

<file path=xl/sharedStrings.xml><?xml version="1.0" encoding="utf-8"?>
<sst xmlns="http://schemas.openxmlformats.org/spreadsheetml/2006/main" count="318" uniqueCount="181">
  <si>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</si>
  <si>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</si>
  <si>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</si>
  <si>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</si>
  <si>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</si>
  <si>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</si>
  <si>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</si>
  <si>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</si>
  <si>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</si>
  <si>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</si>
  <si>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</si>
  <si>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</si>
  <si>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</si>
  <si>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Ref CCP Aux.Ref CCP Concepto.Ref</t>
  </si>
  <si>
    <t>CCP Cuenta</t>
  </si>
  <si>
    <t>Total General</t>
  </si>
  <si>
    <t>2.1.1.1.01</t>
  </si>
  <si>
    <t>Sueldos empleados fijos</t>
  </si>
  <si>
    <t>REMUNERACIONES Y CONTRIBUCIONES</t>
  </si>
  <si>
    <t>2.1.1</t>
  </si>
  <si>
    <t>REMUNERACIONES</t>
  </si>
  <si>
    <t>2.1.1.2.08</t>
  </si>
  <si>
    <t>Empleados temporales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</si>
  <si>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</si>
  <si>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</si>
  <si>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</si>
  <si>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</si>
  <si>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</si>
  <si>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</si>
  <si>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2.1.2.2.01</t>
  </si>
  <si>
    <t>Compensación por gastos de alimentación</t>
  </si>
  <si>
    <t>2.1.2</t>
  </si>
  <si>
    <t>SOBRESUELDOS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</si>
  <si>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</si>
  <si>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</si>
  <si>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</si>
  <si>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</si>
  <si>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</si>
  <si>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</si>
  <si>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2.1.5.1.01</t>
  </si>
  <si>
    <t>Contribuciones al seguro de salud</t>
  </si>
  <si>
    <t>2.1.5</t>
  </si>
  <si>
    <t>CONTRIBUCIONES A LA SEGURIDAD SOCIAL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</si>
  <si>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</si>
  <si>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</si>
  <si>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</si>
  <si>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</si>
  <si>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</si>
  <si>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</si>
  <si>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CONTRATACIÓN DE SERVICIOS</t>
  </si>
  <si>
    <t>2.2.1</t>
  </si>
  <si>
    <t>SERVICIOS BÁSICOS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</si>
  <si>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</si>
  <si>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</si>
  <si>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</si>
  <si>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</si>
  <si>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</si>
  <si>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</si>
  <si>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</si>
  <si>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</t>
  </si>
  <si>
    <t>2.2.3.1.01</t>
  </si>
  <si>
    <t>Viáticos dentro del país</t>
  </si>
  <si>
    <t>2.2.3</t>
  </si>
  <si>
    <t>VIÁTICOS</t>
  </si>
  <si>
    <t>2.2.6.2.01</t>
  </si>
  <si>
    <t>Seguro de bienes muebles</t>
  </si>
  <si>
    <t>2.2.6</t>
  </si>
  <si>
    <t>SEGUROS</t>
  </si>
  <si>
    <t>2.2.6.3.01</t>
  </si>
  <si>
    <t>Seguros de personas</t>
  </si>
  <si>
    <t>2.2.7.2.06</t>
  </si>
  <si>
    <t>Mantenimiento y reparación de equipos de transporte, tracción y elevación</t>
  </si>
  <si>
    <t>2.2.7</t>
  </si>
  <si>
    <t>SERVICIOS DE CONSERVACIÓN, REPARACIONES MENORES E INSTALACIONES TEMPORALES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</si>
  <si>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</si>
  <si>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</si>
  <si>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</si>
  <si>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</si>
  <si>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2.2.8.5.01</t>
  </si>
  <si>
    <t>Fumigación</t>
  </si>
  <si>
    <t>2.2.8</t>
  </si>
  <si>
    <t>OTROS SERVICIOS NO INCLUIDOS EN CONCEPTOS ANTERIORES</t>
  </si>
  <si>
    <t>2.2.8.7.02</t>
  </si>
  <si>
    <t>Servicios jurídicos</t>
  </si>
  <si>
    <t>2.2.8.7.04</t>
  </si>
  <si>
    <t>Servicios de capacitación</t>
  </si>
  <si>
    <t>2.2.9.1.01</t>
  </si>
  <si>
    <t>Otras contrataciones de servicios</t>
  </si>
  <si>
    <t>2.2.9</t>
  </si>
  <si>
    <t>OTRAS CONTRATACIONES DE SERVICIOS</t>
  </si>
  <si>
    <t>2.2.9.2.03</t>
  </si>
  <si>
    <t>Servicios de Catering</t>
  </si>
  <si>
    <t>2.3.1.1.01</t>
  </si>
  <si>
    <t>Alimentos y bebidas para personas</t>
  </si>
  <si>
    <t>MATERIALES Y SUMINISTROS</t>
  </si>
  <si>
    <t>2.3.1</t>
  </si>
  <si>
    <t>ALIMENTOS Y PRODUCTOS AGROFORESTALES</t>
  </si>
  <si>
    <t>2.3.1.3.03</t>
  </si>
  <si>
    <t>Productos forestales</t>
  </si>
  <si>
    <t>2.3.2.1.01</t>
  </si>
  <si>
    <t>Hilados, fibras, telas y útiles de costura</t>
  </si>
  <si>
    <t>2.3.2</t>
  </si>
  <si>
    <t>TEXTILES Y VESTUARIOS</t>
  </si>
  <si>
    <t>2.3.2.2.01</t>
  </si>
  <si>
    <t>Acabados textiles</t>
  </si>
  <si>
    <t>2.3.2.4.01</t>
  </si>
  <si>
    <t>Calzados</t>
  </si>
  <si>
    <t>2.3.3.1.01</t>
  </si>
  <si>
    <t>Papel de escritorio</t>
  </si>
  <si>
    <t>2.3.3</t>
  </si>
  <si>
    <t>PAPEL, CARTÓN E IMPRESOS</t>
  </si>
  <si>
    <t>2.3.3.2.01</t>
  </si>
  <si>
    <t>Papel y cartón</t>
  </si>
  <si>
    <t>2.3.3.6.01</t>
  </si>
  <si>
    <t>Especies timbrados y valoradas</t>
  </si>
  <si>
    <t>2.3.7.1.01</t>
  </si>
  <si>
    <t>Gasolina</t>
  </si>
  <si>
    <t>2.3.7</t>
  </si>
  <si>
    <t>COMBUSTIBLES, LUBRICANTES, PRODUCTOS QUÍMICOS Y CONEXOS</t>
  </si>
  <si>
    <t>2.3.7.1.02</t>
  </si>
  <si>
    <t>Gasoil</t>
  </si>
  <si>
    <t>2.3.9.1.01</t>
  </si>
  <si>
    <t>Útiles y materiales de limpieza e higiene</t>
  </si>
  <si>
    <t>2.3.9</t>
  </si>
  <si>
    <t>PRODUCTOS Y ÚTILES VARIOS</t>
  </si>
  <si>
    <t>2.3.9.2.01</t>
  </si>
  <si>
    <t>Útiles  y materiales de escritorio, oficina e informática</t>
  </si>
  <si>
    <t>2.3.9.2.02</t>
  </si>
  <si>
    <t>Útiles y materiales  escolares y de enseñanzas</t>
  </si>
  <si>
    <t>2.3.9.5.01</t>
  </si>
  <si>
    <t>Útiles de cocina y comedor</t>
  </si>
  <si>
    <t>2.3.9.8.01</t>
  </si>
  <si>
    <t>Repuestos</t>
  </si>
  <si>
    <t>2.3.9.8.02</t>
  </si>
  <si>
    <t>Accesorios</t>
  </si>
  <si>
    <t>2.3.9.9.01</t>
  </si>
  <si>
    <t>Productos y Utiles Varios  n.i.p</t>
  </si>
  <si>
    <t>2.3.9.9.04</t>
  </si>
  <si>
    <t>Productos y útiles de defensa y seguridad</t>
  </si>
  <si>
    <t>2.6.1.1.01</t>
  </si>
  <si>
    <t>Muebles, equipos de oficina y estantería</t>
  </si>
  <si>
    <t>BIENES MUEBLES, INMUEBLES E INTANGIBLES</t>
  </si>
  <si>
    <t>2.6.1</t>
  </si>
  <si>
    <t>MOBILIARIO Y EQUIPO</t>
  </si>
  <si>
    <t>2.6.1.3.01</t>
  </si>
  <si>
    <t>Equipos de tecnología de la información y comunicación</t>
  </si>
  <si>
    <t>2.6.1.4.01</t>
  </si>
  <si>
    <t>Electrodomésticos</t>
  </si>
  <si>
    <t>2.6.5.6.01</t>
  </si>
  <si>
    <t>Equipo de generación eléctrica y a fines</t>
  </si>
  <si>
    <t>2.6.5</t>
  </si>
  <si>
    <t>MAQUINARIA, OTROS EQUIPOS Y HERRAMIENTAS</t>
  </si>
  <si>
    <t>2.6.5.8.01</t>
  </si>
  <si>
    <t>Otros equipos</t>
  </si>
  <si>
    <t>2.6.8.3.01</t>
  </si>
  <si>
    <t>Programas de informática</t>
  </si>
  <si>
    <t>2.6.8</t>
  </si>
  <si>
    <t>BIENES INTANGIBLES</t>
  </si>
  <si>
    <t>Parametros del Reporte:</t>
  </si>
  <si>
    <t>2.1.2.2.10</t>
  </si>
  <si>
    <t>Compensación por cumplimiento de indicadores MAP</t>
  </si>
  <si>
    <t>2.1.2.2.15</t>
  </si>
  <si>
    <t>Compensación extraordinaria anual</t>
  </si>
  <si>
    <t>2.2.4.2.01</t>
  </si>
  <si>
    <t>2.2.4</t>
  </si>
  <si>
    <t>TRANSPORTE Y ALMACENAJE</t>
  </si>
  <si>
    <t>Fletes</t>
  </si>
  <si>
    <t>2.3.6.3.04</t>
  </si>
  <si>
    <t>Herramientas menores</t>
  </si>
  <si>
    <t>2.3.6</t>
  </si>
  <si>
    <t>PRODUCTOS DE MINERALES, METÁLICOS Y NO METÁLICOS</t>
  </si>
  <si>
    <t>2.3.7.2.99</t>
  </si>
  <si>
    <t>Otros productos químicos y conexos</t>
  </si>
  <si>
    <t>2.2.2.2.01</t>
  </si>
  <si>
    <t>2.2.2</t>
  </si>
  <si>
    <t>PUBLICIDAD, IMPRESIÓN Y ENCUADERNACIÓN</t>
  </si>
  <si>
    <t>Impresión, ecuadernación y rotulación</t>
  </si>
  <si>
    <t>2.3.3.3.01</t>
  </si>
  <si>
    <t>Productos de artes gráficas</t>
  </si>
  <si>
    <t>Parametros Reporte:
Hasta : 30/06/2024 23:59
null : Aprobado + Temporal</t>
  </si>
  <si>
    <t>Preconfiguración : - Perí•odo : 2024 Institucional : N
Partida Libre : 0201.01.0014 Presupuestado : S
Titulo Reporte : Ejecucion Mensual Fecha : 01/01/2024 00:00
Presupuestado : S
Tipo Fecha : 01-01-Hist.Registro
: -
Reportes Anteriores : -
Tipo de Reporte : pdf-Archivo PDF Acrobat Entidad : 3-Poder Ejecutivo
Etapa del Gasto : DEVENGADO-DEVENGADO
Clasificador : dr.gov.sigef.clasificadores.programatico.actividadobra.LookupVOActividadObra-Actividad / Obra Nombre :
Tipo Moneda : 1 - Nacional Partida Libre 0201.01.0014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</si>
</sst>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7" x14ac:knownFonts="1">
    <font>
      <sz val="10"/>
      <color rgb="FF000000"/>
      <name val="Times New Roman"/>
      <charset val="204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Arial"/>
      <family val="2"/>
    </font>
    <font>
      <sz val="8"/>
      <color rgb="FF000000"/>
      <name val="Times New Roman"/>
      <family val="1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right" vertical="top" wrapText="1" indent="4"/>
    </xf>
    <xf numFmtId="0" fontId="1" fillId="2" borderId="2" xfId="0" applyFont="1" applyFill="1" applyBorder="1" applyAlignment="1">
      <alignment horizontal="right" vertical="top" wrapText="1" indent="1"/>
    </xf>
    <xf numFmtId="0" fontId="1" fillId="2" borderId="2" xfId="0" applyFont="1" applyFill="1" applyBorder="1" applyAlignment="1">
      <alignment horizontal="right" vertical="top" wrapText="1" indent="2"/>
    </xf>
    <xf numFmtId="0" fontId="1" fillId="2" borderId="2" xfId="0" applyFont="1" applyFill="1" applyBorder="1" applyAlignment="1">
      <alignment horizontal="right" vertical="top" wrapText="1" indent="3"/>
    </xf>
    <xf numFmtId="0" fontId="1" fillId="2" borderId="3" xfId="0" applyFont="1" applyFill="1" applyBorder="1" applyAlignment="1">
      <alignment horizontal="right" vertical="top" wrapText="1" indent="3"/>
    </xf>
    <xf numFmtId="0" fontId="3" fillId="0" borderId="0" xfId="0" applyFont="1" applyFill="1" applyBorder="1" applyAlignment="1">
      <alignment horizontal="right" vertical="top" indent="1"/>
    </xf>
    <xf numFmtId="4" fontId="2" fillId="2" borderId="0" xfId="0" applyNumberFormat="1" applyFont="1" applyFill="1" applyBorder="1" applyAlignment="1">
      <alignment vertical="top" shrinkToFit="1"/>
    </xf>
    <xf numFmtId="4" fontId="2" fillId="0" borderId="0" xfId="0" applyNumberFormat="1" applyFont="1" applyFill="1" applyBorder="1" applyAlignment="1">
      <alignment vertical="top" shrinkToFit="1"/>
    </xf>
    <xf numFmtId="0" fontId="3" fillId="0" borderId="0" xfId="0" applyFont="1" applyFill="1" applyBorder="1" applyAlignment="1">
      <alignment vertical="top"/>
    </xf>
    <xf numFmtId="4" fontId="2" fillId="0" borderId="4" xfId="0" applyNumberFormat="1" applyFont="1" applyFill="1" applyBorder="1" applyAlignment="1">
      <alignment vertical="top" shrinkToFit="1"/>
    </xf>
    <xf numFmtId="4" fontId="2" fillId="0" borderId="0" xfId="0" applyNumberFormat="1" applyFont="1" applyFill="1" applyBorder="1" applyAlignment="1">
      <alignment horizontal="right" vertical="top" shrinkToFit="1"/>
    </xf>
    <xf numFmtId="165" fontId="0" fillId="0" borderId="0" xfId="0" applyNumberForma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 indent="1"/>
    </xf>
    <xf numFmtId="164" fontId="6" fillId="0" borderId="0" xfId="0" applyNumberFormat="1" applyFont="1" applyFill="1" applyBorder="1" applyAlignment="1">
      <alignment horizontal="left" vertical="top" indent="2" shrinkToFit="1"/>
    </xf>
    <xf numFmtId="0" fontId="4" fillId="0" borderId="0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3"/>
    </xf>
    <xf numFmtId="0" fontId="4" fillId="2" borderId="0" xfId="0" applyFont="1" applyFill="1" applyBorder="1" applyAlignment="1">
      <alignment horizontal="right" vertical="top" wrapText="1" indent="20"/>
    </xf>
    <xf numFmtId="0" fontId="4" fillId="0" borderId="0" xfId="0" applyFont="1" applyFill="1" applyBorder="1" applyAlignment="1">
      <alignment horizontal="right" vertical="top" wrapText="1" indent="19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top" wrapText="1" indent="3"/>
    </xf>
    <xf numFmtId="0" fontId="4" fillId="0" borderId="0" xfId="0" applyFont="1" applyFill="1" applyBorder="1" applyAlignment="1">
      <alignment horizontal="right" vertical="top" wrapText="1" indent="1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right" vertical="top" indent="1"/>
    </xf>
    <xf numFmtId="4" fontId="3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8"/>
  <sheetViews>
    <sheetView tabSelected="1" zoomScaleNormal="100" workbookViewId="0">
      <selection activeCell="A188" sqref="A188:L188"/>
    </sheetView>
  </sheetViews>
  <sheetFormatPr baseColWidth="10" defaultColWidth="9.33203125" defaultRowHeight="12.75" x14ac:dyDescent="0.2"/>
  <cols>
    <col min="1" max="1" width="25.1640625" style="27" customWidth="1"/>
    <col min="2" max="2" width="78.1640625" style="27" customWidth="1"/>
    <col min="3" max="10" width="12.83203125" style="6" customWidth="1"/>
    <col min="11" max="11" width="13" style="6" customWidth="1"/>
    <col min="12" max="13" width="12.83203125" style="6" customWidth="1"/>
    <col min="14" max="14" width="13.5" style="6" customWidth="1"/>
    <col min="15" max="15" width="12.83203125" style="6" customWidth="1"/>
    <col min="19" max="19" width="11.6640625" bestFit="1" customWidth="1"/>
  </cols>
  <sheetData>
    <row r="1" spans="1:15" s="27" customFormat="1" ht="27" customHeight="1" x14ac:dyDescent="0.2">
      <c r="A1" s="13" t="s">
        <v>13</v>
      </c>
      <c r="B1" s="14" t="s">
        <v>14</v>
      </c>
      <c r="C1" s="1" t="s">
        <v>0</v>
      </c>
      <c r="D1" s="2" t="s">
        <v>1</v>
      </c>
      <c r="E1" s="2" t="s">
        <v>2</v>
      </c>
      <c r="F1" s="3" t="s">
        <v>3</v>
      </c>
      <c r="G1" s="2" t="s">
        <v>4</v>
      </c>
      <c r="H1" s="4" t="s">
        <v>5</v>
      </c>
      <c r="I1" s="4" t="s">
        <v>6</v>
      </c>
      <c r="J1" s="4" t="s">
        <v>7</v>
      </c>
      <c r="K1" s="3" t="s">
        <v>8</v>
      </c>
      <c r="L1" s="4" t="s">
        <v>9</v>
      </c>
      <c r="M1" s="3" t="s">
        <v>10</v>
      </c>
      <c r="N1" s="4" t="s">
        <v>11</v>
      </c>
      <c r="O1" s="5" t="s">
        <v>12</v>
      </c>
    </row>
    <row r="2" spans="1:15" ht="27" customHeight="1" x14ac:dyDescent="0.2">
      <c r="A2" s="15" t="s">
        <v>15</v>
      </c>
      <c r="B2" s="16"/>
      <c r="C2" s="10">
        <f t="shared" ref="C2:N2" si="0">+C183</f>
        <v>6070361.5899999999</v>
      </c>
      <c r="D2" s="10">
        <f t="shared" si="0"/>
        <v>6346110.3400000008</v>
      </c>
      <c r="E2" s="10">
        <f t="shared" si="0"/>
        <v>6376047.0199999996</v>
      </c>
      <c r="F2" s="10">
        <f t="shared" si="0"/>
        <v>6544085.9199999999</v>
      </c>
      <c r="G2" s="10">
        <f t="shared" si="0"/>
        <v>6958744.5</v>
      </c>
      <c r="H2" s="10">
        <f t="shared" si="0"/>
        <v>10016677.210000001</v>
      </c>
      <c r="I2" s="10">
        <f t="shared" si="0"/>
        <v>0</v>
      </c>
      <c r="J2" s="10">
        <f t="shared" si="0"/>
        <v>0</v>
      </c>
      <c r="K2" s="10">
        <f t="shared" si="0"/>
        <v>0</v>
      </c>
      <c r="L2" s="10">
        <f t="shared" si="0"/>
        <v>0</v>
      </c>
      <c r="M2" s="10">
        <f t="shared" si="0"/>
        <v>0</v>
      </c>
      <c r="N2" s="10">
        <f t="shared" si="0"/>
        <v>0</v>
      </c>
      <c r="O2" s="10">
        <f t="shared" ref="O2:O33" si="1">SUM(C2:N2)</f>
        <v>42312026.579999998</v>
      </c>
    </row>
    <row r="3" spans="1:15" ht="12" customHeight="1" x14ac:dyDescent="0.2">
      <c r="A3" s="17" t="s">
        <v>16</v>
      </c>
      <c r="B3" s="17" t="s">
        <v>17</v>
      </c>
      <c r="C3" s="7">
        <f>+C4</f>
        <v>2923100</v>
      </c>
      <c r="D3" s="7">
        <f>+D4</f>
        <v>2948100</v>
      </c>
      <c r="E3" s="7">
        <f t="shared" ref="E3" si="2">+E4</f>
        <v>2898100</v>
      </c>
      <c r="F3" s="7">
        <f t="shared" ref="F3" si="3">+F4</f>
        <v>2868100</v>
      </c>
      <c r="G3" s="7">
        <f t="shared" ref="G3" si="4">+G4</f>
        <v>2768100</v>
      </c>
      <c r="H3" s="7">
        <f t="shared" ref="H3" si="5">+H4</f>
        <v>2801166.67</v>
      </c>
      <c r="I3" s="7">
        <f t="shared" ref="I3" si="6">+I4</f>
        <v>0</v>
      </c>
      <c r="J3" s="7">
        <f t="shared" ref="J3" si="7">+J4</f>
        <v>0</v>
      </c>
      <c r="K3" s="7">
        <f t="shared" ref="K3" si="8">+K4</f>
        <v>0</v>
      </c>
      <c r="L3" s="7">
        <f t="shared" ref="L3" si="9">+L4</f>
        <v>0</v>
      </c>
      <c r="M3" s="7">
        <f t="shared" ref="M3" si="10">+M4</f>
        <v>0</v>
      </c>
      <c r="N3" s="7">
        <f t="shared" ref="N3" si="11">+N4</f>
        <v>0</v>
      </c>
      <c r="O3" s="7">
        <f t="shared" si="1"/>
        <v>17206666.670000002</v>
      </c>
    </row>
    <row r="4" spans="1:15" ht="12" customHeight="1" x14ac:dyDescent="0.2">
      <c r="A4" s="18">
        <v>2.1</v>
      </c>
      <c r="B4" s="19" t="s">
        <v>18</v>
      </c>
      <c r="C4" s="8">
        <v>2923100</v>
      </c>
      <c r="D4" s="8">
        <v>2948100</v>
      </c>
      <c r="E4" s="8">
        <v>2898100</v>
      </c>
      <c r="F4" s="8">
        <v>2868100</v>
      </c>
      <c r="G4" s="8">
        <v>2768100</v>
      </c>
      <c r="H4" s="8">
        <v>2801166.67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f t="shared" si="1"/>
        <v>17206666.670000002</v>
      </c>
    </row>
    <row r="5" spans="1:15" ht="12" customHeight="1" x14ac:dyDescent="0.2">
      <c r="A5" s="20" t="s">
        <v>19</v>
      </c>
      <c r="B5" s="19" t="s">
        <v>20</v>
      </c>
      <c r="C5" s="8">
        <f>+C4</f>
        <v>2923100</v>
      </c>
      <c r="D5" s="8">
        <f t="shared" ref="D5:N5" si="12">+D4</f>
        <v>2948100</v>
      </c>
      <c r="E5" s="8">
        <f t="shared" si="12"/>
        <v>2898100</v>
      </c>
      <c r="F5" s="8">
        <f t="shared" si="12"/>
        <v>2868100</v>
      </c>
      <c r="G5" s="8">
        <f t="shared" si="12"/>
        <v>2768100</v>
      </c>
      <c r="H5" s="8">
        <f t="shared" si="12"/>
        <v>2801166.67</v>
      </c>
      <c r="I5" s="8">
        <f t="shared" si="12"/>
        <v>0</v>
      </c>
      <c r="J5" s="8">
        <f t="shared" si="12"/>
        <v>0</v>
      </c>
      <c r="K5" s="8">
        <f t="shared" si="12"/>
        <v>0</v>
      </c>
      <c r="L5" s="8">
        <f t="shared" si="12"/>
        <v>0</v>
      </c>
      <c r="M5" s="8">
        <f t="shared" si="12"/>
        <v>0</v>
      </c>
      <c r="N5" s="8">
        <f t="shared" si="12"/>
        <v>0</v>
      </c>
      <c r="O5" s="8">
        <f t="shared" si="1"/>
        <v>17206666.670000002</v>
      </c>
    </row>
    <row r="6" spans="1:15" ht="12" customHeight="1" x14ac:dyDescent="0.2">
      <c r="A6" s="17" t="s">
        <v>21</v>
      </c>
      <c r="B6" s="17" t="s">
        <v>22</v>
      </c>
      <c r="C6" s="7">
        <f>+C7</f>
        <v>1225000</v>
      </c>
      <c r="D6" s="7">
        <f>+D7</f>
        <v>1245000</v>
      </c>
      <c r="E6" s="7">
        <f t="shared" ref="E6:N6" si="13">+E7</f>
        <v>1310000</v>
      </c>
      <c r="F6" s="7">
        <f t="shared" si="13"/>
        <v>1345000</v>
      </c>
      <c r="G6" s="7">
        <f t="shared" si="13"/>
        <v>1345000</v>
      </c>
      <c r="H6" s="7">
        <f t="shared" si="13"/>
        <v>1345000</v>
      </c>
      <c r="I6" s="7">
        <f t="shared" si="13"/>
        <v>0</v>
      </c>
      <c r="J6" s="7">
        <f t="shared" si="13"/>
        <v>0</v>
      </c>
      <c r="K6" s="7">
        <f t="shared" si="13"/>
        <v>0</v>
      </c>
      <c r="L6" s="7">
        <f t="shared" si="13"/>
        <v>0</v>
      </c>
      <c r="M6" s="7">
        <f t="shared" si="13"/>
        <v>0</v>
      </c>
      <c r="N6" s="7">
        <f t="shared" si="13"/>
        <v>0</v>
      </c>
      <c r="O6" s="7">
        <f t="shared" si="1"/>
        <v>7815000</v>
      </c>
    </row>
    <row r="7" spans="1:15" ht="12" customHeight="1" x14ac:dyDescent="0.2">
      <c r="A7" s="18">
        <v>2.1</v>
      </c>
      <c r="B7" s="19" t="s">
        <v>18</v>
      </c>
      <c r="C7" s="8">
        <v>1225000</v>
      </c>
      <c r="D7" s="8">
        <v>1245000</v>
      </c>
      <c r="E7" s="8">
        <v>1310000</v>
      </c>
      <c r="F7" s="8">
        <v>1345000</v>
      </c>
      <c r="G7" s="8">
        <v>1345000</v>
      </c>
      <c r="H7" s="8">
        <v>1345000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f t="shared" si="1"/>
        <v>7815000</v>
      </c>
    </row>
    <row r="8" spans="1:15" ht="12" customHeight="1" x14ac:dyDescent="0.2">
      <c r="A8" s="20" t="s">
        <v>19</v>
      </c>
      <c r="B8" s="19" t="s">
        <v>20</v>
      </c>
      <c r="C8" s="8">
        <f>+C7</f>
        <v>1225000</v>
      </c>
      <c r="D8" s="8">
        <f t="shared" ref="D8" si="14">+D7</f>
        <v>1245000</v>
      </c>
      <c r="E8" s="8">
        <f t="shared" ref="E8" si="15">+E7</f>
        <v>1310000</v>
      </c>
      <c r="F8" s="8">
        <f t="shared" ref="F8" si="16">+F7</f>
        <v>1345000</v>
      </c>
      <c r="G8" s="8">
        <f t="shared" ref="G8" si="17">+G7</f>
        <v>1345000</v>
      </c>
      <c r="H8" s="8">
        <f t="shared" ref="H8" si="18">+H7</f>
        <v>1345000</v>
      </c>
      <c r="I8" s="8">
        <f t="shared" ref="I8" si="19">+I7</f>
        <v>0</v>
      </c>
      <c r="J8" s="8">
        <f t="shared" ref="J8" si="20">+J7</f>
        <v>0</v>
      </c>
      <c r="K8" s="8">
        <f t="shared" ref="K8" si="21">+K7</f>
        <v>0</v>
      </c>
      <c r="L8" s="8">
        <f t="shared" ref="L8" si="22">+L7</f>
        <v>0</v>
      </c>
      <c r="M8" s="8">
        <f t="shared" ref="M8" si="23">+M7</f>
        <v>0</v>
      </c>
      <c r="N8" s="8">
        <f t="shared" ref="N8" si="24">+N7</f>
        <v>0</v>
      </c>
      <c r="O8" s="8">
        <f t="shared" si="1"/>
        <v>7815000</v>
      </c>
    </row>
    <row r="9" spans="1:15" ht="12" customHeight="1" x14ac:dyDescent="0.2">
      <c r="A9" s="17" t="s">
        <v>23</v>
      </c>
      <c r="B9" s="17" t="s">
        <v>24</v>
      </c>
      <c r="C9" s="7">
        <f>+C10</f>
        <v>0</v>
      </c>
      <c r="D9" s="7">
        <v>0</v>
      </c>
      <c r="E9" s="7">
        <f>SUM(E10:E11)</f>
        <v>0</v>
      </c>
      <c r="F9" s="7">
        <f>+F10</f>
        <v>0</v>
      </c>
      <c r="G9" s="7">
        <f t="shared" ref="G9" si="25">+G10</f>
        <v>0</v>
      </c>
      <c r="H9" s="7">
        <f t="shared" ref="H9" si="26">+H10</f>
        <v>0</v>
      </c>
      <c r="I9" s="7">
        <f t="shared" ref="I9" si="27">+I10</f>
        <v>0</v>
      </c>
      <c r="J9" s="7">
        <f t="shared" ref="J9" si="28">+J10</f>
        <v>0</v>
      </c>
      <c r="K9" s="7">
        <f t="shared" ref="K9" si="29">+K10</f>
        <v>0</v>
      </c>
      <c r="L9" s="7">
        <f t="shared" ref="L9" si="30">+L10</f>
        <v>0</v>
      </c>
      <c r="M9" s="7">
        <f t="shared" ref="M9" si="31">+M10</f>
        <v>0</v>
      </c>
      <c r="N9" s="7">
        <f t="shared" ref="N9" si="32">+N10</f>
        <v>0</v>
      </c>
      <c r="O9" s="7">
        <f t="shared" si="1"/>
        <v>0</v>
      </c>
    </row>
    <row r="10" spans="1:15" ht="12" customHeight="1" x14ac:dyDescent="0.2">
      <c r="A10" s="18">
        <v>2.1</v>
      </c>
      <c r="B10" s="19" t="s">
        <v>18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f t="shared" si="1"/>
        <v>0</v>
      </c>
    </row>
    <row r="11" spans="1:15" ht="12" customHeight="1" x14ac:dyDescent="0.2">
      <c r="A11" s="20" t="s">
        <v>19</v>
      </c>
      <c r="B11" s="19" t="s">
        <v>20</v>
      </c>
      <c r="C11" s="8">
        <f>+C10</f>
        <v>0</v>
      </c>
      <c r="D11" s="8">
        <f t="shared" ref="D11" si="33">+D10</f>
        <v>0</v>
      </c>
      <c r="E11" s="8">
        <f t="shared" ref="E11" si="34">+E10</f>
        <v>0</v>
      </c>
      <c r="F11" s="8">
        <f t="shared" ref="F11" si="35">+F10</f>
        <v>0</v>
      </c>
      <c r="G11" s="8">
        <f t="shared" ref="G11" si="36">+G10</f>
        <v>0</v>
      </c>
      <c r="H11" s="8">
        <f t="shared" ref="H11" si="37">+H10</f>
        <v>0</v>
      </c>
      <c r="I11" s="8">
        <f t="shared" ref="I11" si="38">+I10</f>
        <v>0</v>
      </c>
      <c r="J11" s="8">
        <f t="shared" ref="J11" si="39">+J10</f>
        <v>0</v>
      </c>
      <c r="K11" s="8">
        <f t="shared" ref="K11" si="40">+K10</f>
        <v>0</v>
      </c>
      <c r="L11" s="8">
        <f t="shared" ref="L11" si="41">+L10</f>
        <v>0</v>
      </c>
      <c r="M11" s="8">
        <f t="shared" ref="M11" si="42">+M10</f>
        <v>0</v>
      </c>
      <c r="N11" s="8">
        <f t="shared" ref="N11" si="43">+N10</f>
        <v>0</v>
      </c>
      <c r="O11" s="8">
        <f t="shared" si="1"/>
        <v>0</v>
      </c>
    </row>
    <row r="12" spans="1:15" ht="12" customHeight="1" x14ac:dyDescent="0.2">
      <c r="A12" s="17" t="s">
        <v>25</v>
      </c>
      <c r="B12" s="17" t="s">
        <v>26</v>
      </c>
      <c r="C12" s="7">
        <f>+C13</f>
        <v>0</v>
      </c>
      <c r="D12" s="7">
        <v>0</v>
      </c>
      <c r="E12" s="7">
        <f>SUM(E13:E14)</f>
        <v>0</v>
      </c>
      <c r="F12" s="7">
        <f>+F13</f>
        <v>0</v>
      </c>
      <c r="G12" s="7">
        <f t="shared" ref="G12" si="44">+G13</f>
        <v>0</v>
      </c>
      <c r="H12" s="7">
        <f t="shared" ref="H12" si="45">+H13</f>
        <v>0</v>
      </c>
      <c r="I12" s="7">
        <f t="shared" ref="I12" si="46">+I13</f>
        <v>0</v>
      </c>
      <c r="J12" s="7">
        <f t="shared" ref="J12" si="47">+J13</f>
        <v>0</v>
      </c>
      <c r="K12" s="7">
        <f t="shared" ref="K12" si="48">+K13</f>
        <v>0</v>
      </c>
      <c r="L12" s="7">
        <f t="shared" ref="L12" si="49">+L13</f>
        <v>0</v>
      </c>
      <c r="M12" s="7">
        <f t="shared" ref="M12" si="50">+M13</f>
        <v>0</v>
      </c>
      <c r="N12" s="7">
        <f t="shared" ref="N12" si="51">+N13</f>
        <v>0</v>
      </c>
      <c r="O12" s="7">
        <f t="shared" si="1"/>
        <v>0</v>
      </c>
    </row>
    <row r="13" spans="1:15" ht="12" customHeight="1" x14ac:dyDescent="0.2">
      <c r="A13" s="18">
        <v>2.1</v>
      </c>
      <c r="B13" s="19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f t="shared" si="1"/>
        <v>0</v>
      </c>
    </row>
    <row r="14" spans="1:15" ht="12" customHeight="1" x14ac:dyDescent="0.2">
      <c r="A14" s="20" t="s">
        <v>19</v>
      </c>
      <c r="B14" s="19" t="s">
        <v>20</v>
      </c>
      <c r="C14" s="8">
        <f>+C13</f>
        <v>0</v>
      </c>
      <c r="D14" s="8">
        <f t="shared" ref="D14" si="52">+D13</f>
        <v>0</v>
      </c>
      <c r="E14" s="8">
        <f t="shared" ref="E14" si="53">+E13</f>
        <v>0</v>
      </c>
      <c r="F14" s="8">
        <f t="shared" ref="F14" si="54">+F13</f>
        <v>0</v>
      </c>
      <c r="G14" s="8">
        <f t="shared" ref="G14" si="55">+G13</f>
        <v>0</v>
      </c>
      <c r="H14" s="8">
        <f t="shared" ref="H14" si="56">+H13</f>
        <v>0</v>
      </c>
      <c r="I14" s="8">
        <f t="shared" ref="I14" si="57">+I13</f>
        <v>0</v>
      </c>
      <c r="J14" s="8">
        <f t="shared" ref="J14" si="58">+J13</f>
        <v>0</v>
      </c>
      <c r="K14" s="8">
        <f t="shared" ref="K14" si="59">+K13</f>
        <v>0</v>
      </c>
      <c r="L14" s="8">
        <f t="shared" ref="L14" si="60">+L13</f>
        <v>0</v>
      </c>
      <c r="M14" s="8">
        <f t="shared" ref="M14" si="61">+M13</f>
        <v>0</v>
      </c>
      <c r="N14" s="8">
        <f t="shared" ref="N14" si="62">+N13</f>
        <v>0</v>
      </c>
      <c r="O14" s="8">
        <f t="shared" si="1"/>
        <v>0</v>
      </c>
    </row>
    <row r="15" spans="1:15" ht="12" customHeight="1" x14ac:dyDescent="0.2">
      <c r="A15" s="17" t="s">
        <v>27</v>
      </c>
      <c r="B15" s="17" t="s">
        <v>28</v>
      </c>
      <c r="C15" s="7">
        <f>+C16</f>
        <v>0</v>
      </c>
      <c r="D15" s="7">
        <v>0</v>
      </c>
      <c r="E15" s="7">
        <f>SUM(E16:E17)</f>
        <v>0</v>
      </c>
      <c r="F15" s="7">
        <f>+F16</f>
        <v>0</v>
      </c>
      <c r="G15" s="7">
        <f t="shared" ref="G15" si="63">+G16</f>
        <v>0</v>
      </c>
      <c r="H15" s="7">
        <f t="shared" ref="H15" si="64">+H16</f>
        <v>0</v>
      </c>
      <c r="I15" s="7">
        <f t="shared" ref="I15" si="65">+I16</f>
        <v>0</v>
      </c>
      <c r="J15" s="7">
        <f t="shared" ref="J15" si="66">+J16</f>
        <v>0</v>
      </c>
      <c r="K15" s="7">
        <f t="shared" ref="K15" si="67">+K16</f>
        <v>0</v>
      </c>
      <c r="L15" s="7">
        <f t="shared" ref="L15" si="68">+L16</f>
        <v>0</v>
      </c>
      <c r="M15" s="7">
        <f t="shared" ref="M15" si="69">+M16</f>
        <v>0</v>
      </c>
      <c r="N15" s="7">
        <f t="shared" ref="N15" si="70">+N16</f>
        <v>0</v>
      </c>
      <c r="O15" s="7">
        <f t="shared" si="1"/>
        <v>0</v>
      </c>
    </row>
    <row r="16" spans="1:15" ht="12" customHeight="1" x14ac:dyDescent="0.2">
      <c r="A16" s="18">
        <v>2.1</v>
      </c>
      <c r="B16" s="19" t="s">
        <v>18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f t="shared" si="1"/>
        <v>0</v>
      </c>
    </row>
    <row r="17" spans="1:15" ht="12" customHeight="1" x14ac:dyDescent="0.2">
      <c r="A17" s="20" t="s">
        <v>19</v>
      </c>
      <c r="B17" s="19" t="s">
        <v>20</v>
      </c>
      <c r="C17" s="8">
        <f>+C16</f>
        <v>0</v>
      </c>
      <c r="D17" s="8">
        <f t="shared" ref="D17" si="71">+D16</f>
        <v>0</v>
      </c>
      <c r="E17" s="8">
        <f t="shared" ref="E17" si="72">+E16</f>
        <v>0</v>
      </c>
      <c r="F17" s="8">
        <f t="shared" ref="F17" si="73">+F16</f>
        <v>0</v>
      </c>
      <c r="G17" s="8">
        <f t="shared" ref="G17" si="74">+G16</f>
        <v>0</v>
      </c>
      <c r="H17" s="8">
        <f t="shared" ref="H17" si="75">+H16</f>
        <v>0</v>
      </c>
      <c r="I17" s="8">
        <f t="shared" ref="I17" si="76">+I16</f>
        <v>0</v>
      </c>
      <c r="J17" s="8">
        <f t="shared" ref="J17" si="77">+J16</f>
        <v>0</v>
      </c>
      <c r="K17" s="8">
        <f t="shared" ref="K17" si="78">+K16</f>
        <v>0</v>
      </c>
      <c r="L17" s="8">
        <f t="shared" ref="L17" si="79">+L16</f>
        <v>0</v>
      </c>
      <c r="M17" s="8">
        <f t="shared" ref="M17" si="80">+M16</f>
        <v>0</v>
      </c>
      <c r="N17" s="8">
        <f t="shared" ref="N17" si="81">+N16</f>
        <v>0</v>
      </c>
      <c r="O17" s="8">
        <f t="shared" si="1"/>
        <v>0</v>
      </c>
    </row>
    <row r="18" spans="1:15" ht="12" customHeight="1" x14ac:dyDescent="0.2">
      <c r="A18" s="17" t="s">
        <v>29</v>
      </c>
      <c r="B18" s="17" t="s">
        <v>30</v>
      </c>
      <c r="C18" s="7">
        <f>+C19</f>
        <v>578500</v>
      </c>
      <c r="D18" s="7">
        <f>+D19</f>
        <v>574000</v>
      </c>
      <c r="E18" s="7">
        <f t="shared" ref="E18:N18" si="82">+E19</f>
        <v>578500</v>
      </c>
      <c r="F18" s="7">
        <f t="shared" si="82"/>
        <v>0</v>
      </c>
      <c r="G18" s="7">
        <f t="shared" si="82"/>
        <v>1157000</v>
      </c>
      <c r="H18" s="7">
        <f t="shared" si="82"/>
        <v>578500</v>
      </c>
      <c r="I18" s="7">
        <f t="shared" si="82"/>
        <v>0</v>
      </c>
      <c r="J18" s="7">
        <f t="shared" si="82"/>
        <v>0</v>
      </c>
      <c r="K18" s="7">
        <f t="shared" si="82"/>
        <v>0</v>
      </c>
      <c r="L18" s="7">
        <f t="shared" si="82"/>
        <v>0</v>
      </c>
      <c r="M18" s="7">
        <f t="shared" si="82"/>
        <v>0</v>
      </c>
      <c r="N18" s="7">
        <f t="shared" si="82"/>
        <v>0</v>
      </c>
      <c r="O18" s="7">
        <f t="shared" si="1"/>
        <v>3466500</v>
      </c>
    </row>
    <row r="19" spans="1:15" ht="12" customHeight="1" x14ac:dyDescent="0.2">
      <c r="A19" s="18">
        <v>2.1</v>
      </c>
      <c r="B19" s="19" t="s">
        <v>18</v>
      </c>
      <c r="C19" s="8">
        <v>578500</v>
      </c>
      <c r="D19" s="8">
        <v>574000</v>
      </c>
      <c r="E19" s="8">
        <v>578500</v>
      </c>
      <c r="F19" s="8">
        <v>0</v>
      </c>
      <c r="G19" s="8">
        <v>1157000</v>
      </c>
      <c r="H19" s="8">
        <v>578500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f t="shared" si="1"/>
        <v>3466500</v>
      </c>
    </row>
    <row r="20" spans="1:15" ht="12" customHeight="1" x14ac:dyDescent="0.2">
      <c r="A20" s="20" t="s">
        <v>31</v>
      </c>
      <c r="B20" s="19" t="s">
        <v>32</v>
      </c>
      <c r="C20" s="8">
        <f>+C19</f>
        <v>578500</v>
      </c>
      <c r="D20" s="8">
        <f t="shared" ref="D20" si="83">+D19</f>
        <v>574000</v>
      </c>
      <c r="E20" s="8">
        <f t="shared" ref="E20" si="84">+E19</f>
        <v>578500</v>
      </c>
      <c r="F20" s="8">
        <f t="shared" ref="F20" si="85">+F19</f>
        <v>0</v>
      </c>
      <c r="G20" s="8">
        <f t="shared" ref="G20" si="86">+G19</f>
        <v>1157000</v>
      </c>
      <c r="H20" s="8">
        <f t="shared" ref="H20" si="87">+H19</f>
        <v>578500</v>
      </c>
      <c r="I20" s="8">
        <f t="shared" ref="I20" si="88">+I19</f>
        <v>0</v>
      </c>
      <c r="J20" s="8">
        <f t="shared" ref="J20" si="89">+J19</f>
        <v>0</v>
      </c>
      <c r="K20" s="8">
        <f t="shared" ref="K20" si="90">+K19</f>
        <v>0</v>
      </c>
      <c r="L20" s="8">
        <f t="shared" ref="L20" si="91">+L19</f>
        <v>0</v>
      </c>
      <c r="M20" s="8">
        <f t="shared" ref="M20" si="92">+M19</f>
        <v>0</v>
      </c>
      <c r="N20" s="8">
        <f t="shared" ref="N20" si="93">+N19</f>
        <v>0</v>
      </c>
      <c r="O20" s="8">
        <f t="shared" si="1"/>
        <v>3466500</v>
      </c>
    </row>
    <row r="21" spans="1:15" ht="12" customHeight="1" x14ac:dyDescent="0.2">
      <c r="A21" s="17" t="s">
        <v>33</v>
      </c>
      <c r="B21" s="17" t="s">
        <v>34</v>
      </c>
      <c r="C21" s="7">
        <f>+C22</f>
        <v>576000</v>
      </c>
      <c r="D21" s="7">
        <f>+D22</f>
        <v>565000</v>
      </c>
      <c r="E21" s="7">
        <f t="shared" ref="E21:N21" si="94">+E22</f>
        <v>576000</v>
      </c>
      <c r="F21" s="7">
        <f t="shared" si="94"/>
        <v>576000</v>
      </c>
      <c r="G21" s="7">
        <f t="shared" si="94"/>
        <v>576000</v>
      </c>
      <c r="H21" s="7">
        <f t="shared" si="94"/>
        <v>576000</v>
      </c>
      <c r="I21" s="7">
        <f t="shared" si="94"/>
        <v>0</v>
      </c>
      <c r="J21" s="7">
        <f t="shared" si="94"/>
        <v>0</v>
      </c>
      <c r="K21" s="7">
        <f t="shared" si="94"/>
        <v>0</v>
      </c>
      <c r="L21" s="7">
        <f t="shared" si="94"/>
        <v>0</v>
      </c>
      <c r="M21" s="7">
        <f t="shared" si="94"/>
        <v>0</v>
      </c>
      <c r="N21" s="7">
        <f t="shared" si="94"/>
        <v>0</v>
      </c>
      <c r="O21" s="7">
        <f t="shared" si="1"/>
        <v>3445000</v>
      </c>
    </row>
    <row r="22" spans="1:15" ht="12" customHeight="1" x14ac:dyDescent="0.2">
      <c r="A22" s="18">
        <v>2.1</v>
      </c>
      <c r="B22" s="19" t="s">
        <v>18</v>
      </c>
      <c r="C22" s="8">
        <v>576000</v>
      </c>
      <c r="D22" s="8">
        <v>565000</v>
      </c>
      <c r="E22" s="8">
        <v>576000</v>
      </c>
      <c r="F22" s="8">
        <v>576000</v>
      </c>
      <c r="G22" s="8">
        <v>576000</v>
      </c>
      <c r="H22" s="8">
        <v>576000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f t="shared" si="1"/>
        <v>3445000</v>
      </c>
    </row>
    <row r="23" spans="1:15" ht="12" customHeight="1" x14ac:dyDescent="0.2">
      <c r="A23" s="20" t="s">
        <v>31</v>
      </c>
      <c r="B23" s="19" t="s">
        <v>32</v>
      </c>
      <c r="C23" s="8">
        <f>+C22</f>
        <v>576000</v>
      </c>
      <c r="D23" s="8">
        <f t="shared" ref="D23" si="95">+D22</f>
        <v>565000</v>
      </c>
      <c r="E23" s="8">
        <f t="shared" ref="E23" si="96">+E22</f>
        <v>576000</v>
      </c>
      <c r="F23" s="8">
        <f t="shared" ref="F23" si="97">+F22</f>
        <v>576000</v>
      </c>
      <c r="G23" s="8">
        <f t="shared" ref="G23" si="98">+G22</f>
        <v>576000</v>
      </c>
      <c r="H23" s="8">
        <f t="shared" ref="H23" si="99">+H22</f>
        <v>576000</v>
      </c>
      <c r="I23" s="8">
        <f t="shared" ref="I23" si="100">+I22</f>
        <v>0</v>
      </c>
      <c r="J23" s="8">
        <f t="shared" ref="J23" si="101">+J22</f>
        <v>0</v>
      </c>
      <c r="K23" s="8">
        <f t="shared" ref="K23" si="102">+K22</f>
        <v>0</v>
      </c>
      <c r="L23" s="8">
        <f t="shared" ref="L23" si="103">+L22</f>
        <v>0</v>
      </c>
      <c r="M23" s="8">
        <f t="shared" ref="M23" si="104">+M22</f>
        <v>0</v>
      </c>
      <c r="N23" s="8">
        <f t="shared" ref="N23" si="105">+N22</f>
        <v>0</v>
      </c>
      <c r="O23" s="8">
        <f t="shared" si="1"/>
        <v>3445000</v>
      </c>
    </row>
    <row r="24" spans="1:15" ht="12" customHeight="1" x14ac:dyDescent="0.2">
      <c r="A24" s="17" t="s">
        <v>35</v>
      </c>
      <c r="B24" s="17" t="s">
        <v>36</v>
      </c>
      <c r="C24" s="7">
        <f>+C25</f>
        <v>0</v>
      </c>
      <c r="D24" s="7">
        <v>0</v>
      </c>
      <c r="E24" s="7">
        <f>SUM(E25:E26)</f>
        <v>0</v>
      </c>
      <c r="F24" s="7">
        <f>+F25</f>
        <v>0</v>
      </c>
      <c r="G24" s="7">
        <f t="shared" ref="G24" si="106">+G25</f>
        <v>0</v>
      </c>
      <c r="H24" s="7">
        <f t="shared" ref="H24" si="107">+H25</f>
        <v>3825849.99</v>
      </c>
      <c r="I24" s="7">
        <f t="shared" ref="I24" si="108">+I25</f>
        <v>0</v>
      </c>
      <c r="J24" s="7">
        <f t="shared" ref="J24" si="109">+J25</f>
        <v>0</v>
      </c>
      <c r="K24" s="7">
        <f t="shared" ref="K24" si="110">+K25</f>
        <v>0</v>
      </c>
      <c r="L24" s="7">
        <f t="shared" ref="L24" si="111">+L25</f>
        <v>0</v>
      </c>
      <c r="M24" s="7">
        <f t="shared" ref="M24" si="112">+M25</f>
        <v>0</v>
      </c>
      <c r="N24" s="7">
        <f t="shared" ref="N24" si="113">+N25</f>
        <v>0</v>
      </c>
      <c r="O24" s="7">
        <f t="shared" si="1"/>
        <v>3825849.99</v>
      </c>
    </row>
    <row r="25" spans="1:15" ht="12" customHeight="1" x14ac:dyDescent="0.2">
      <c r="A25" s="18">
        <v>2.1</v>
      </c>
      <c r="B25" s="19" t="s">
        <v>18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3825849.99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f t="shared" si="1"/>
        <v>3825849.99</v>
      </c>
    </row>
    <row r="26" spans="1:15" ht="12" customHeight="1" x14ac:dyDescent="0.2">
      <c r="A26" s="20" t="s">
        <v>31</v>
      </c>
      <c r="B26" s="19" t="s">
        <v>32</v>
      </c>
      <c r="C26" s="8">
        <f>+C25</f>
        <v>0</v>
      </c>
      <c r="D26" s="8">
        <f t="shared" ref="D26" si="114">+D25</f>
        <v>0</v>
      </c>
      <c r="E26" s="8">
        <f t="shared" ref="E26" si="115">+E25</f>
        <v>0</v>
      </c>
      <c r="F26" s="8">
        <f t="shared" ref="F26" si="116">+F25</f>
        <v>0</v>
      </c>
      <c r="G26" s="8">
        <f t="shared" ref="G26" si="117">+G25</f>
        <v>0</v>
      </c>
      <c r="H26" s="8">
        <f t="shared" ref="H26" si="118">+H25</f>
        <v>3825849.99</v>
      </c>
      <c r="I26" s="8">
        <f t="shared" ref="I26" si="119">+I25</f>
        <v>0</v>
      </c>
      <c r="J26" s="8">
        <f t="shared" ref="J26" si="120">+J25</f>
        <v>0</v>
      </c>
      <c r="K26" s="8">
        <f t="shared" ref="K26" si="121">+K25</f>
        <v>0</v>
      </c>
      <c r="L26" s="8">
        <f t="shared" ref="L26" si="122">+L25</f>
        <v>0</v>
      </c>
      <c r="M26" s="8">
        <f t="shared" ref="M26" si="123">+M25</f>
        <v>0</v>
      </c>
      <c r="N26" s="8">
        <f t="shared" ref="N26" si="124">+N25</f>
        <v>0</v>
      </c>
      <c r="O26" s="8">
        <f t="shared" si="1"/>
        <v>3825849.99</v>
      </c>
    </row>
    <row r="27" spans="1:15" ht="12" customHeight="1" x14ac:dyDescent="0.2">
      <c r="A27" s="17" t="s">
        <v>37</v>
      </c>
      <c r="B27" s="21" t="s">
        <v>38</v>
      </c>
      <c r="C27" s="7">
        <f>+C28</f>
        <v>0</v>
      </c>
      <c r="D27" s="7">
        <v>0</v>
      </c>
      <c r="E27" s="7">
        <f>SUM(E28:E29)</f>
        <v>0</v>
      </c>
      <c r="F27" s="7">
        <f>+F28</f>
        <v>0</v>
      </c>
      <c r="G27" s="7">
        <f t="shared" ref="G27" si="125">+G28</f>
        <v>0</v>
      </c>
      <c r="H27" s="7">
        <f t="shared" ref="H27" si="126">+H28</f>
        <v>100000</v>
      </c>
      <c r="I27" s="7">
        <f t="shared" ref="I27" si="127">+I28</f>
        <v>0</v>
      </c>
      <c r="J27" s="7">
        <f t="shared" ref="J27" si="128">+J28</f>
        <v>0</v>
      </c>
      <c r="K27" s="7">
        <f t="shared" ref="K27" si="129">+K28</f>
        <v>0</v>
      </c>
      <c r="L27" s="7">
        <f t="shared" ref="L27" si="130">+L28</f>
        <v>0</v>
      </c>
      <c r="M27" s="7">
        <f t="shared" ref="M27" si="131">+M28</f>
        <v>0</v>
      </c>
      <c r="N27" s="7">
        <f t="shared" ref="N27" si="132">+N28</f>
        <v>0</v>
      </c>
      <c r="O27" s="7">
        <f t="shared" si="1"/>
        <v>100000</v>
      </c>
    </row>
    <row r="28" spans="1:15" ht="12" customHeight="1" x14ac:dyDescent="0.2">
      <c r="A28" s="18">
        <v>2.1</v>
      </c>
      <c r="B28" s="19" t="s">
        <v>18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100000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f t="shared" si="1"/>
        <v>100000</v>
      </c>
    </row>
    <row r="29" spans="1:15" ht="12" customHeight="1" x14ac:dyDescent="0.2">
      <c r="A29" s="20" t="s">
        <v>31</v>
      </c>
      <c r="B29" s="19" t="s">
        <v>32</v>
      </c>
      <c r="C29" s="8">
        <f>+C28</f>
        <v>0</v>
      </c>
      <c r="D29" s="8">
        <f t="shared" ref="D29" si="133">+D28</f>
        <v>0</v>
      </c>
      <c r="E29" s="8">
        <f t="shared" ref="E29" si="134">+E28</f>
        <v>0</v>
      </c>
      <c r="F29" s="8">
        <f t="shared" ref="F29" si="135">+F28</f>
        <v>0</v>
      </c>
      <c r="G29" s="8">
        <f t="shared" ref="G29" si="136">+G28</f>
        <v>0</v>
      </c>
      <c r="H29" s="8">
        <f t="shared" ref="H29" si="137">+H28</f>
        <v>100000</v>
      </c>
      <c r="I29" s="8">
        <f t="shared" ref="I29" si="138">+I28</f>
        <v>0</v>
      </c>
      <c r="J29" s="8">
        <f t="shared" ref="J29" si="139">+J28</f>
        <v>0</v>
      </c>
      <c r="K29" s="8">
        <f t="shared" ref="K29" si="140">+K28</f>
        <v>0</v>
      </c>
      <c r="L29" s="8">
        <f t="shared" ref="L29" si="141">+L28</f>
        <v>0</v>
      </c>
      <c r="M29" s="8">
        <f t="shared" ref="M29" si="142">+M28</f>
        <v>0</v>
      </c>
      <c r="N29" s="8">
        <f t="shared" ref="N29" si="143">+N28</f>
        <v>0</v>
      </c>
      <c r="O29" s="8">
        <f t="shared" si="1"/>
        <v>100000</v>
      </c>
    </row>
    <row r="30" spans="1:15" ht="12" customHeight="1" x14ac:dyDescent="0.2">
      <c r="A30" s="17" t="s">
        <v>159</v>
      </c>
      <c r="B30" s="21" t="s">
        <v>160</v>
      </c>
      <c r="C30" s="7">
        <f>+C31</f>
        <v>0</v>
      </c>
      <c r="D30" s="7">
        <v>0</v>
      </c>
      <c r="E30" s="7">
        <f>SUM(E31:E32)</f>
        <v>0</v>
      </c>
      <c r="F30" s="7">
        <f>+F31</f>
        <v>0</v>
      </c>
      <c r="G30" s="7">
        <f t="shared" ref="G30" si="144">+G31</f>
        <v>0</v>
      </c>
      <c r="H30" s="7">
        <f t="shared" ref="H30" si="145">+H31</f>
        <v>0</v>
      </c>
      <c r="I30" s="7">
        <f t="shared" ref="I30" si="146">+I31</f>
        <v>0</v>
      </c>
      <c r="J30" s="7">
        <f t="shared" ref="J30" si="147">+J31</f>
        <v>0</v>
      </c>
      <c r="K30" s="7">
        <f t="shared" ref="K30" si="148">+K31</f>
        <v>0</v>
      </c>
      <c r="L30" s="7">
        <f t="shared" ref="L30" si="149">+L31</f>
        <v>0</v>
      </c>
      <c r="M30" s="7">
        <f t="shared" ref="M30" si="150">+M31</f>
        <v>0</v>
      </c>
      <c r="N30" s="7">
        <f t="shared" ref="N30" si="151">+N31</f>
        <v>0</v>
      </c>
      <c r="O30" s="7">
        <f t="shared" si="1"/>
        <v>0</v>
      </c>
    </row>
    <row r="31" spans="1:15" ht="12" customHeight="1" x14ac:dyDescent="0.2">
      <c r="A31" s="18">
        <v>2.1</v>
      </c>
      <c r="B31" s="19" t="s">
        <v>18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f t="shared" si="1"/>
        <v>0</v>
      </c>
    </row>
    <row r="32" spans="1:15" ht="12" customHeight="1" x14ac:dyDescent="0.2">
      <c r="A32" s="20" t="s">
        <v>31</v>
      </c>
      <c r="B32" s="19" t="s">
        <v>32</v>
      </c>
      <c r="C32" s="8">
        <f>+C31</f>
        <v>0</v>
      </c>
      <c r="D32" s="8">
        <f t="shared" ref="D32" si="152">+D31</f>
        <v>0</v>
      </c>
      <c r="E32" s="8">
        <f t="shared" ref="E32" si="153">+E31</f>
        <v>0</v>
      </c>
      <c r="F32" s="8">
        <f t="shared" ref="F32" si="154">+F31</f>
        <v>0</v>
      </c>
      <c r="G32" s="8">
        <f t="shared" ref="G32" si="155">+G31</f>
        <v>0</v>
      </c>
      <c r="H32" s="8">
        <f t="shared" ref="H32" si="156">+H31</f>
        <v>0</v>
      </c>
      <c r="I32" s="8">
        <f t="shared" ref="I32" si="157">+I31</f>
        <v>0</v>
      </c>
      <c r="J32" s="8">
        <f t="shared" ref="J32" si="158">+J31</f>
        <v>0</v>
      </c>
      <c r="K32" s="8">
        <f t="shared" ref="K32" si="159">+K31</f>
        <v>0</v>
      </c>
      <c r="L32" s="8">
        <f t="shared" ref="L32" si="160">+L31</f>
        <v>0</v>
      </c>
      <c r="M32" s="8">
        <f t="shared" ref="M32" si="161">+M31</f>
        <v>0</v>
      </c>
      <c r="N32" s="8">
        <f t="shared" ref="N32" si="162">+N31</f>
        <v>0</v>
      </c>
      <c r="O32" s="8">
        <f t="shared" si="1"/>
        <v>0</v>
      </c>
    </row>
    <row r="33" spans="1:15" ht="12" customHeight="1" x14ac:dyDescent="0.2">
      <c r="A33" s="17" t="s">
        <v>161</v>
      </c>
      <c r="B33" s="21" t="s">
        <v>162</v>
      </c>
      <c r="C33" s="7">
        <f>+C34</f>
        <v>0</v>
      </c>
      <c r="D33" s="7">
        <v>0</v>
      </c>
      <c r="E33" s="7">
        <f>SUM(E34:E35)</f>
        <v>0</v>
      </c>
      <c r="F33" s="7">
        <f>+F34</f>
        <v>0</v>
      </c>
      <c r="G33" s="7">
        <f t="shared" ref="G33" si="163">+G34</f>
        <v>0</v>
      </c>
      <c r="H33" s="7">
        <f t="shared" ref="H33" si="164">+H34</f>
        <v>0</v>
      </c>
      <c r="I33" s="7">
        <f t="shared" ref="I33" si="165">+I34</f>
        <v>0</v>
      </c>
      <c r="J33" s="7">
        <f t="shared" ref="J33" si="166">+J34</f>
        <v>0</v>
      </c>
      <c r="K33" s="7">
        <f t="shared" ref="K33" si="167">+K34</f>
        <v>0</v>
      </c>
      <c r="L33" s="7">
        <f t="shared" ref="L33" si="168">+L34</f>
        <v>0</v>
      </c>
      <c r="M33" s="7">
        <f t="shared" ref="M33" si="169">+M34</f>
        <v>0</v>
      </c>
      <c r="N33" s="7">
        <f t="shared" ref="N33" si="170">+N34</f>
        <v>0</v>
      </c>
      <c r="O33" s="7">
        <f t="shared" si="1"/>
        <v>0</v>
      </c>
    </row>
    <row r="34" spans="1:15" ht="12" customHeight="1" x14ac:dyDescent="0.2">
      <c r="A34" s="18">
        <v>2.1</v>
      </c>
      <c r="B34" s="19" t="s">
        <v>18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f t="shared" ref="O34:O71" si="171">SUM(C34:N34)</f>
        <v>0</v>
      </c>
    </row>
    <row r="35" spans="1:15" ht="12" customHeight="1" x14ac:dyDescent="0.2">
      <c r="A35" s="20" t="s">
        <v>31</v>
      </c>
      <c r="B35" s="19" t="s">
        <v>32</v>
      </c>
      <c r="C35" s="8">
        <f>+C34</f>
        <v>0</v>
      </c>
      <c r="D35" s="8">
        <f t="shared" ref="D35" si="172">+D34</f>
        <v>0</v>
      </c>
      <c r="E35" s="8">
        <f t="shared" ref="E35" si="173">+E34</f>
        <v>0</v>
      </c>
      <c r="F35" s="8">
        <f t="shared" ref="F35" si="174">+F34</f>
        <v>0</v>
      </c>
      <c r="G35" s="8">
        <f t="shared" ref="G35" si="175">+G34</f>
        <v>0</v>
      </c>
      <c r="H35" s="8">
        <f t="shared" ref="H35" si="176">+H34</f>
        <v>0</v>
      </c>
      <c r="I35" s="8">
        <f t="shared" ref="I35" si="177">+I34</f>
        <v>0</v>
      </c>
      <c r="J35" s="8">
        <f t="shared" ref="J35" si="178">+J34</f>
        <v>0</v>
      </c>
      <c r="K35" s="8">
        <f t="shared" ref="K35" si="179">+K34</f>
        <v>0</v>
      </c>
      <c r="L35" s="8">
        <f t="shared" ref="L35" si="180">+L34</f>
        <v>0</v>
      </c>
      <c r="M35" s="8">
        <f t="shared" ref="M35" si="181">+M34</f>
        <v>0</v>
      </c>
      <c r="N35" s="8">
        <f t="shared" ref="N35" si="182">+N34</f>
        <v>0</v>
      </c>
      <c r="O35" s="8">
        <f t="shared" si="171"/>
        <v>0</v>
      </c>
    </row>
    <row r="36" spans="1:15" ht="12" customHeight="1" x14ac:dyDescent="0.2">
      <c r="A36" s="17" t="s">
        <v>39</v>
      </c>
      <c r="B36" s="17" t="s">
        <v>40</v>
      </c>
      <c r="C36" s="7">
        <f>+C37</f>
        <v>292116.51</v>
      </c>
      <c r="D36" s="7">
        <f>+D37</f>
        <v>295768.21000000002</v>
      </c>
      <c r="E36" s="7">
        <f t="shared" ref="E36:N36" si="183">+E37</f>
        <v>296831.71000000002</v>
      </c>
      <c r="F36" s="7">
        <f t="shared" si="183"/>
        <v>297186.21000000002</v>
      </c>
      <c r="G36" s="7">
        <f t="shared" si="183"/>
        <v>290096.21000000002</v>
      </c>
      <c r="H36" s="7">
        <f t="shared" si="183"/>
        <v>292440.64</v>
      </c>
      <c r="I36" s="7">
        <f t="shared" si="183"/>
        <v>0</v>
      </c>
      <c r="J36" s="7">
        <f t="shared" si="183"/>
        <v>0</v>
      </c>
      <c r="K36" s="7">
        <f t="shared" si="183"/>
        <v>0</v>
      </c>
      <c r="L36" s="7">
        <f t="shared" si="183"/>
        <v>0</v>
      </c>
      <c r="M36" s="7">
        <f t="shared" si="183"/>
        <v>0</v>
      </c>
      <c r="N36" s="7">
        <f t="shared" si="183"/>
        <v>0</v>
      </c>
      <c r="O36" s="7">
        <f t="shared" si="171"/>
        <v>1764439.4899999998</v>
      </c>
    </row>
    <row r="37" spans="1:15" ht="12" customHeight="1" x14ac:dyDescent="0.2">
      <c r="A37" s="18">
        <v>2.1</v>
      </c>
      <c r="B37" s="19" t="s">
        <v>18</v>
      </c>
      <c r="C37" s="8">
        <v>292116.51</v>
      </c>
      <c r="D37" s="8">
        <v>295768.21000000002</v>
      </c>
      <c r="E37" s="8">
        <v>296831.71000000002</v>
      </c>
      <c r="F37" s="8">
        <v>297186.21000000002</v>
      </c>
      <c r="G37" s="8">
        <v>290096.21000000002</v>
      </c>
      <c r="H37" s="8">
        <v>292440.64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f t="shared" si="171"/>
        <v>1764439.4899999998</v>
      </c>
    </row>
    <row r="38" spans="1:15" ht="12" customHeight="1" x14ac:dyDescent="0.2">
      <c r="A38" s="20" t="s">
        <v>41</v>
      </c>
      <c r="B38" s="22" t="s">
        <v>42</v>
      </c>
      <c r="C38" s="8">
        <f>+C37</f>
        <v>292116.51</v>
      </c>
      <c r="D38" s="8">
        <f t="shared" ref="D38" si="184">+D37</f>
        <v>295768.21000000002</v>
      </c>
      <c r="E38" s="8">
        <f t="shared" ref="E38" si="185">+E37</f>
        <v>296831.71000000002</v>
      </c>
      <c r="F38" s="8">
        <f t="shared" ref="F38" si="186">+F37</f>
        <v>297186.21000000002</v>
      </c>
      <c r="G38" s="8">
        <f t="shared" ref="G38" si="187">+G37</f>
        <v>290096.21000000002</v>
      </c>
      <c r="H38" s="8">
        <f t="shared" ref="H38" si="188">+H37</f>
        <v>292440.64</v>
      </c>
      <c r="I38" s="8">
        <f t="shared" ref="I38" si="189">+I37</f>
        <v>0</v>
      </c>
      <c r="J38" s="8">
        <f t="shared" ref="J38" si="190">+J37</f>
        <v>0</v>
      </c>
      <c r="K38" s="8">
        <f t="shared" ref="K38" si="191">+K37</f>
        <v>0</v>
      </c>
      <c r="L38" s="8">
        <f t="shared" ref="L38" si="192">+L37</f>
        <v>0</v>
      </c>
      <c r="M38" s="8">
        <f t="shared" ref="M38" si="193">+M37</f>
        <v>0</v>
      </c>
      <c r="N38" s="8">
        <f t="shared" ref="N38" si="194">+N37</f>
        <v>0</v>
      </c>
      <c r="O38" s="8">
        <f t="shared" si="171"/>
        <v>1764439.4899999998</v>
      </c>
    </row>
    <row r="39" spans="1:15" ht="12" customHeight="1" x14ac:dyDescent="0.2">
      <c r="A39" s="17" t="s">
        <v>43</v>
      </c>
      <c r="B39" s="17" t="s">
        <v>44</v>
      </c>
      <c r="C39" s="7">
        <f>+C40</f>
        <v>294515.09999999998</v>
      </c>
      <c r="D39" s="7">
        <f>+D40</f>
        <v>297710.09999999998</v>
      </c>
      <c r="E39" s="7">
        <f t="shared" ref="E39:N39" si="195">+E40</f>
        <v>298775.09999999998</v>
      </c>
      <c r="F39" s="7">
        <f t="shared" si="195"/>
        <v>299130.09999999998</v>
      </c>
      <c r="G39" s="7">
        <f t="shared" si="195"/>
        <v>292030.09999999998</v>
      </c>
      <c r="H39" s="7">
        <f t="shared" si="195"/>
        <v>294377.83</v>
      </c>
      <c r="I39" s="7">
        <f t="shared" si="195"/>
        <v>0</v>
      </c>
      <c r="J39" s="7">
        <f t="shared" si="195"/>
        <v>0</v>
      </c>
      <c r="K39" s="7">
        <f t="shared" si="195"/>
        <v>0</v>
      </c>
      <c r="L39" s="7">
        <f t="shared" si="195"/>
        <v>0</v>
      </c>
      <c r="M39" s="7">
        <f t="shared" si="195"/>
        <v>0</v>
      </c>
      <c r="N39" s="7">
        <f t="shared" si="195"/>
        <v>0</v>
      </c>
      <c r="O39" s="7">
        <f t="shared" si="171"/>
        <v>1776538.33</v>
      </c>
    </row>
    <row r="40" spans="1:15" ht="12" customHeight="1" x14ac:dyDescent="0.2">
      <c r="A40" s="18">
        <v>2.1</v>
      </c>
      <c r="B40" s="19" t="s">
        <v>18</v>
      </c>
      <c r="C40" s="8">
        <v>294515.09999999998</v>
      </c>
      <c r="D40" s="8">
        <v>297710.09999999998</v>
      </c>
      <c r="E40" s="8">
        <v>298775.09999999998</v>
      </c>
      <c r="F40" s="8">
        <v>299130.09999999998</v>
      </c>
      <c r="G40" s="8">
        <v>292030.09999999998</v>
      </c>
      <c r="H40" s="8">
        <v>294377.83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f t="shared" si="171"/>
        <v>1776538.33</v>
      </c>
    </row>
    <row r="41" spans="1:15" ht="12" customHeight="1" x14ac:dyDescent="0.2">
      <c r="A41" s="20" t="s">
        <v>41</v>
      </c>
      <c r="B41" s="22" t="s">
        <v>42</v>
      </c>
      <c r="C41" s="8">
        <f>+C40</f>
        <v>294515.09999999998</v>
      </c>
      <c r="D41" s="8">
        <f t="shared" ref="D41" si="196">+D40</f>
        <v>297710.09999999998</v>
      </c>
      <c r="E41" s="8">
        <f t="shared" ref="E41" si="197">+E40</f>
        <v>298775.09999999998</v>
      </c>
      <c r="F41" s="8">
        <f t="shared" ref="F41" si="198">+F40</f>
        <v>299130.09999999998</v>
      </c>
      <c r="G41" s="8">
        <f t="shared" ref="G41" si="199">+G40</f>
        <v>292030.09999999998</v>
      </c>
      <c r="H41" s="8">
        <f t="shared" ref="H41" si="200">+H40</f>
        <v>294377.83</v>
      </c>
      <c r="I41" s="8">
        <f t="shared" ref="I41" si="201">+I40</f>
        <v>0</v>
      </c>
      <c r="J41" s="8">
        <f t="shared" ref="J41" si="202">+J40</f>
        <v>0</v>
      </c>
      <c r="K41" s="8">
        <f t="shared" ref="K41" si="203">+K40</f>
        <v>0</v>
      </c>
      <c r="L41" s="8">
        <f t="shared" ref="L41" si="204">+L40</f>
        <v>0</v>
      </c>
      <c r="M41" s="8">
        <f t="shared" ref="M41" si="205">+M40</f>
        <v>0</v>
      </c>
      <c r="N41" s="8">
        <f t="shared" ref="N41" si="206">+N40</f>
        <v>0</v>
      </c>
      <c r="O41" s="8">
        <f t="shared" si="171"/>
        <v>1776538.33</v>
      </c>
    </row>
    <row r="42" spans="1:15" ht="12" customHeight="1" x14ac:dyDescent="0.2">
      <c r="A42" s="17" t="s">
        <v>45</v>
      </c>
      <c r="B42" s="17" t="s">
        <v>46</v>
      </c>
      <c r="C42" s="7">
        <f>+C43</f>
        <v>43134.13</v>
      </c>
      <c r="D42" s="7">
        <f>+D43</f>
        <v>43895.79</v>
      </c>
      <c r="E42" s="7">
        <f t="shared" ref="E42:N42" si="207">+E43</f>
        <v>44068.29</v>
      </c>
      <c r="F42" s="7">
        <f t="shared" si="207"/>
        <v>44125.79</v>
      </c>
      <c r="G42" s="7">
        <f t="shared" si="207"/>
        <v>42975.79</v>
      </c>
      <c r="H42" s="7">
        <f t="shared" si="207"/>
        <v>43356.06</v>
      </c>
      <c r="I42" s="7">
        <f t="shared" si="207"/>
        <v>0</v>
      </c>
      <c r="J42" s="7">
        <f t="shared" si="207"/>
        <v>0</v>
      </c>
      <c r="K42" s="7">
        <f t="shared" si="207"/>
        <v>0</v>
      </c>
      <c r="L42" s="7">
        <f t="shared" si="207"/>
        <v>0</v>
      </c>
      <c r="M42" s="7">
        <f t="shared" si="207"/>
        <v>0</v>
      </c>
      <c r="N42" s="7">
        <f t="shared" si="207"/>
        <v>0</v>
      </c>
      <c r="O42" s="7">
        <f t="shared" si="171"/>
        <v>261555.85</v>
      </c>
    </row>
    <row r="43" spans="1:15" ht="12" customHeight="1" x14ac:dyDescent="0.2">
      <c r="A43" s="18">
        <v>2.1</v>
      </c>
      <c r="B43" s="19" t="s">
        <v>18</v>
      </c>
      <c r="C43" s="8">
        <v>43134.13</v>
      </c>
      <c r="D43" s="8">
        <v>43895.79</v>
      </c>
      <c r="E43" s="8">
        <v>44068.29</v>
      </c>
      <c r="F43" s="8">
        <v>44125.79</v>
      </c>
      <c r="G43" s="8">
        <v>42975.79</v>
      </c>
      <c r="H43" s="8">
        <v>43356.06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f t="shared" si="171"/>
        <v>261555.85</v>
      </c>
    </row>
    <row r="44" spans="1:15" ht="12" customHeight="1" x14ac:dyDescent="0.2">
      <c r="A44" s="20" t="s">
        <v>41</v>
      </c>
      <c r="B44" s="22" t="s">
        <v>42</v>
      </c>
      <c r="C44" s="8">
        <f>+C43</f>
        <v>43134.13</v>
      </c>
      <c r="D44" s="8">
        <f t="shared" ref="D44" si="208">+D43</f>
        <v>43895.79</v>
      </c>
      <c r="E44" s="8">
        <f t="shared" ref="E44" si="209">+E43</f>
        <v>44068.29</v>
      </c>
      <c r="F44" s="8">
        <f t="shared" ref="F44" si="210">+F43</f>
        <v>44125.79</v>
      </c>
      <c r="G44" s="8">
        <f t="shared" ref="G44" si="211">+G43</f>
        <v>42975.79</v>
      </c>
      <c r="H44" s="8">
        <f t="shared" ref="H44" si="212">+H43</f>
        <v>43356.06</v>
      </c>
      <c r="I44" s="8">
        <f t="shared" ref="I44" si="213">+I43</f>
        <v>0</v>
      </c>
      <c r="J44" s="8">
        <f t="shared" ref="J44" si="214">+J43</f>
        <v>0</v>
      </c>
      <c r="K44" s="8">
        <f t="shared" ref="K44" si="215">+K43</f>
        <v>0</v>
      </c>
      <c r="L44" s="8">
        <f t="shared" ref="L44" si="216">+L43</f>
        <v>0</v>
      </c>
      <c r="M44" s="8">
        <f t="shared" ref="M44" si="217">+M43</f>
        <v>0</v>
      </c>
      <c r="N44" s="8">
        <f t="shared" ref="N44" si="218">+N43</f>
        <v>0</v>
      </c>
      <c r="O44" s="8">
        <f t="shared" si="171"/>
        <v>261555.85</v>
      </c>
    </row>
    <row r="45" spans="1:15" ht="12" customHeight="1" x14ac:dyDescent="0.2">
      <c r="A45" s="17" t="s">
        <v>47</v>
      </c>
      <c r="B45" s="17" t="s">
        <v>48</v>
      </c>
      <c r="C45" s="7">
        <f>+C46</f>
        <v>66721.11</v>
      </c>
      <c r="D45" s="7">
        <f>+D46</f>
        <v>66355.320000000007</v>
      </c>
      <c r="E45" s="7">
        <f t="shared" ref="E45:N45" si="219">+E46</f>
        <v>34432.300000000003</v>
      </c>
      <c r="F45" s="7">
        <f t="shared" si="219"/>
        <v>99082.35</v>
      </c>
      <c r="G45" s="7">
        <f t="shared" si="219"/>
        <v>66143.48</v>
      </c>
      <c r="H45" s="7">
        <f t="shared" si="219"/>
        <v>66059.839999999997</v>
      </c>
      <c r="I45" s="7">
        <f t="shared" si="219"/>
        <v>0</v>
      </c>
      <c r="J45" s="7">
        <f t="shared" si="219"/>
        <v>0</v>
      </c>
      <c r="K45" s="7">
        <f t="shared" si="219"/>
        <v>0</v>
      </c>
      <c r="L45" s="7">
        <f t="shared" si="219"/>
        <v>0</v>
      </c>
      <c r="M45" s="7">
        <f t="shared" si="219"/>
        <v>0</v>
      </c>
      <c r="N45" s="7">
        <f t="shared" si="219"/>
        <v>0</v>
      </c>
      <c r="O45" s="7">
        <f t="shared" si="171"/>
        <v>398794.39999999991</v>
      </c>
    </row>
    <row r="46" spans="1:15" ht="12" customHeight="1" x14ac:dyDescent="0.2">
      <c r="A46" s="18">
        <v>2.2000000000000002</v>
      </c>
      <c r="B46" s="19" t="s">
        <v>49</v>
      </c>
      <c r="C46" s="8">
        <v>66721.11</v>
      </c>
      <c r="D46" s="8">
        <v>66355.320000000007</v>
      </c>
      <c r="E46" s="8">
        <v>34432.300000000003</v>
      </c>
      <c r="F46" s="8">
        <v>99082.35</v>
      </c>
      <c r="G46" s="8">
        <v>66143.48</v>
      </c>
      <c r="H46" s="8">
        <v>66059.839999999997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f t="shared" si="171"/>
        <v>398794.39999999991</v>
      </c>
    </row>
    <row r="47" spans="1:15" ht="12" customHeight="1" x14ac:dyDescent="0.2">
      <c r="A47" s="20" t="s">
        <v>50</v>
      </c>
      <c r="B47" s="19" t="s">
        <v>51</v>
      </c>
      <c r="C47" s="8">
        <f>+C46</f>
        <v>66721.11</v>
      </c>
      <c r="D47" s="8">
        <f t="shared" ref="D47" si="220">+D46</f>
        <v>66355.320000000007</v>
      </c>
      <c r="E47" s="8">
        <f t="shared" ref="E47" si="221">+E46</f>
        <v>34432.300000000003</v>
      </c>
      <c r="F47" s="8">
        <f t="shared" ref="F47" si="222">+F46</f>
        <v>99082.35</v>
      </c>
      <c r="G47" s="8">
        <f t="shared" ref="G47" si="223">+G46</f>
        <v>66143.48</v>
      </c>
      <c r="H47" s="8">
        <f t="shared" ref="H47" si="224">+H46</f>
        <v>66059.839999999997</v>
      </c>
      <c r="I47" s="8">
        <f t="shared" ref="I47" si="225">+I46</f>
        <v>0</v>
      </c>
      <c r="J47" s="8">
        <f t="shared" ref="J47" si="226">+J46</f>
        <v>0</v>
      </c>
      <c r="K47" s="8">
        <f t="shared" ref="K47" si="227">+K46</f>
        <v>0</v>
      </c>
      <c r="L47" s="8">
        <f t="shared" ref="L47" si="228">+L46</f>
        <v>0</v>
      </c>
      <c r="M47" s="8">
        <f t="shared" ref="M47" si="229">+M46</f>
        <v>0</v>
      </c>
      <c r="N47" s="8">
        <f t="shared" ref="N47" si="230">+N46</f>
        <v>0</v>
      </c>
      <c r="O47" s="8">
        <f t="shared" si="171"/>
        <v>398794.39999999991</v>
      </c>
    </row>
    <row r="48" spans="1:15" ht="12" customHeight="1" x14ac:dyDescent="0.2">
      <c r="A48" s="17" t="s">
        <v>52</v>
      </c>
      <c r="B48" s="17" t="s">
        <v>53</v>
      </c>
      <c r="C48" s="7">
        <f>+C49</f>
        <v>4970.24</v>
      </c>
      <c r="D48" s="7">
        <f>+D49</f>
        <v>4970.3500000000004</v>
      </c>
      <c r="E48" s="7">
        <f t="shared" ref="E48:N48" si="231">+E49</f>
        <v>4970.3500000000004</v>
      </c>
      <c r="F48" s="7">
        <f t="shared" si="231"/>
        <v>4970.3500000000004</v>
      </c>
      <c r="G48" s="7">
        <f t="shared" si="231"/>
        <v>4970.3500000000004</v>
      </c>
      <c r="H48" s="7">
        <f t="shared" si="231"/>
        <v>4970.3500000000004</v>
      </c>
      <c r="I48" s="7">
        <f t="shared" si="231"/>
        <v>0</v>
      </c>
      <c r="J48" s="7">
        <f t="shared" si="231"/>
        <v>0</v>
      </c>
      <c r="K48" s="7">
        <f t="shared" si="231"/>
        <v>0</v>
      </c>
      <c r="L48" s="7">
        <f t="shared" si="231"/>
        <v>0</v>
      </c>
      <c r="M48" s="7">
        <f t="shared" si="231"/>
        <v>0</v>
      </c>
      <c r="N48" s="7">
        <f t="shared" si="231"/>
        <v>0</v>
      </c>
      <c r="O48" s="7">
        <f t="shared" si="171"/>
        <v>29821.989999999998</v>
      </c>
    </row>
    <row r="49" spans="1:15" ht="12" customHeight="1" x14ac:dyDescent="0.2">
      <c r="A49" s="18">
        <v>2.2000000000000002</v>
      </c>
      <c r="B49" s="19" t="s">
        <v>49</v>
      </c>
      <c r="C49" s="8">
        <v>4970.24</v>
      </c>
      <c r="D49" s="8">
        <v>4970.3500000000004</v>
      </c>
      <c r="E49" s="8">
        <v>4970.3500000000004</v>
      </c>
      <c r="F49" s="8">
        <v>4970.3500000000004</v>
      </c>
      <c r="G49" s="8">
        <v>4970.3500000000004</v>
      </c>
      <c r="H49" s="8">
        <v>4970.3500000000004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f t="shared" si="171"/>
        <v>29821.989999999998</v>
      </c>
    </row>
    <row r="50" spans="1:15" ht="12" customHeight="1" x14ac:dyDescent="0.2">
      <c r="A50" s="20" t="s">
        <v>50</v>
      </c>
      <c r="B50" s="19" t="s">
        <v>51</v>
      </c>
      <c r="C50" s="8">
        <f>+C49</f>
        <v>4970.24</v>
      </c>
      <c r="D50" s="8">
        <f t="shared" ref="D50" si="232">+D49</f>
        <v>4970.3500000000004</v>
      </c>
      <c r="E50" s="8">
        <f t="shared" ref="E50" si="233">+E49</f>
        <v>4970.3500000000004</v>
      </c>
      <c r="F50" s="8">
        <f t="shared" ref="F50" si="234">+F49</f>
        <v>4970.3500000000004</v>
      </c>
      <c r="G50" s="8">
        <f t="shared" ref="G50" si="235">+G49</f>
        <v>4970.3500000000004</v>
      </c>
      <c r="H50" s="8">
        <f t="shared" ref="H50" si="236">+H49</f>
        <v>4970.3500000000004</v>
      </c>
      <c r="I50" s="8">
        <f t="shared" ref="I50" si="237">+I49</f>
        <v>0</v>
      </c>
      <c r="J50" s="8">
        <f t="shared" ref="J50" si="238">+J49</f>
        <v>0</v>
      </c>
      <c r="K50" s="8">
        <f t="shared" ref="K50" si="239">+K49</f>
        <v>0</v>
      </c>
      <c r="L50" s="8">
        <f t="shared" ref="L50" si="240">+L49</f>
        <v>0</v>
      </c>
      <c r="M50" s="8">
        <f t="shared" ref="M50" si="241">+M49</f>
        <v>0</v>
      </c>
      <c r="N50" s="8">
        <f t="shared" ref="N50" si="242">+N49</f>
        <v>0</v>
      </c>
      <c r="O50" s="8">
        <f t="shared" si="171"/>
        <v>29821.989999999998</v>
      </c>
    </row>
    <row r="51" spans="1:15" ht="12" customHeight="1" x14ac:dyDescent="0.2">
      <c r="A51" s="23" t="s">
        <v>15</v>
      </c>
      <c r="B51" s="24"/>
      <c r="C51" s="11">
        <f t="shared" ref="C51:N51" si="243">+C183</f>
        <v>6070361.5899999999</v>
      </c>
      <c r="D51" s="11">
        <f t="shared" si="243"/>
        <v>6346110.3400000008</v>
      </c>
      <c r="E51" s="11">
        <f t="shared" si="243"/>
        <v>6376047.0199999996</v>
      </c>
      <c r="F51" s="11">
        <f t="shared" si="243"/>
        <v>6544085.9199999999</v>
      </c>
      <c r="G51" s="11">
        <f t="shared" si="243"/>
        <v>6958744.5</v>
      </c>
      <c r="H51" s="11">
        <f t="shared" si="243"/>
        <v>10016677.210000001</v>
      </c>
      <c r="I51" s="11">
        <f t="shared" si="243"/>
        <v>0</v>
      </c>
      <c r="J51" s="11">
        <f t="shared" si="243"/>
        <v>0</v>
      </c>
      <c r="K51" s="11">
        <f t="shared" si="243"/>
        <v>0</v>
      </c>
      <c r="L51" s="11">
        <f t="shared" si="243"/>
        <v>0</v>
      </c>
      <c r="M51" s="11">
        <f t="shared" si="243"/>
        <v>0</v>
      </c>
      <c r="N51" s="11">
        <f t="shared" si="243"/>
        <v>0</v>
      </c>
      <c r="O51" s="8">
        <f t="shared" si="171"/>
        <v>42312026.579999998</v>
      </c>
    </row>
    <row r="52" spans="1:15" ht="12" customHeight="1" x14ac:dyDescent="0.2">
      <c r="A52" s="17" t="s">
        <v>54</v>
      </c>
      <c r="B52" s="17" t="s">
        <v>55</v>
      </c>
      <c r="C52" s="7">
        <f>+C53</f>
        <v>0</v>
      </c>
      <c r="D52" s="7">
        <f>+D53</f>
        <v>45109.25</v>
      </c>
      <c r="E52" s="7">
        <f t="shared" ref="E52:N52" si="244">+E53</f>
        <v>47165.81</v>
      </c>
      <c r="F52" s="7">
        <f t="shared" si="244"/>
        <v>98616.12</v>
      </c>
      <c r="G52" s="7">
        <f t="shared" si="244"/>
        <v>52695.07</v>
      </c>
      <c r="H52" s="7">
        <f t="shared" si="244"/>
        <v>55743.83</v>
      </c>
      <c r="I52" s="7">
        <f t="shared" si="244"/>
        <v>0</v>
      </c>
      <c r="J52" s="7">
        <f t="shared" si="244"/>
        <v>0</v>
      </c>
      <c r="K52" s="7">
        <f t="shared" si="244"/>
        <v>0</v>
      </c>
      <c r="L52" s="7">
        <f t="shared" si="244"/>
        <v>0</v>
      </c>
      <c r="M52" s="7">
        <f t="shared" si="244"/>
        <v>0</v>
      </c>
      <c r="N52" s="7">
        <f t="shared" si="244"/>
        <v>0</v>
      </c>
      <c r="O52" s="7">
        <f t="shared" si="171"/>
        <v>299330.08</v>
      </c>
    </row>
    <row r="53" spans="1:15" ht="12" customHeight="1" x14ac:dyDescent="0.2">
      <c r="A53" s="18">
        <v>2.2000000000000002</v>
      </c>
      <c r="B53" s="19" t="s">
        <v>49</v>
      </c>
      <c r="C53" s="8">
        <v>0</v>
      </c>
      <c r="D53" s="8">
        <v>45109.25</v>
      </c>
      <c r="E53" s="8">
        <v>47165.81</v>
      </c>
      <c r="F53" s="8">
        <v>98616.12</v>
      </c>
      <c r="G53" s="8">
        <v>52695.07</v>
      </c>
      <c r="H53" s="8">
        <v>55743.83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f t="shared" si="171"/>
        <v>299330.08</v>
      </c>
    </row>
    <row r="54" spans="1:15" ht="12" customHeight="1" x14ac:dyDescent="0.2">
      <c r="A54" s="20" t="s">
        <v>50</v>
      </c>
      <c r="B54" s="19" t="s">
        <v>51</v>
      </c>
      <c r="C54" s="8">
        <f>+C53</f>
        <v>0</v>
      </c>
      <c r="D54" s="8">
        <f t="shared" ref="D54" si="245">+D53</f>
        <v>45109.25</v>
      </c>
      <c r="E54" s="8">
        <f t="shared" ref="E54" si="246">+E53</f>
        <v>47165.81</v>
      </c>
      <c r="F54" s="8">
        <f t="shared" ref="F54" si="247">+F53</f>
        <v>98616.12</v>
      </c>
      <c r="G54" s="8">
        <f t="shared" ref="G54" si="248">+G53</f>
        <v>52695.07</v>
      </c>
      <c r="H54" s="8">
        <f t="shared" ref="H54" si="249">+H53</f>
        <v>55743.83</v>
      </c>
      <c r="I54" s="8">
        <f t="shared" ref="I54" si="250">+I53</f>
        <v>0</v>
      </c>
      <c r="J54" s="8">
        <f t="shared" ref="J54" si="251">+J53</f>
        <v>0</v>
      </c>
      <c r="K54" s="8">
        <f t="shared" ref="K54" si="252">+K53</f>
        <v>0</v>
      </c>
      <c r="L54" s="8">
        <f t="shared" ref="L54" si="253">+L53</f>
        <v>0</v>
      </c>
      <c r="M54" s="8">
        <f t="shared" ref="M54" si="254">+M53</f>
        <v>0</v>
      </c>
      <c r="N54" s="8">
        <f t="shared" ref="N54" si="255">+N53</f>
        <v>0</v>
      </c>
      <c r="O54" s="8">
        <f t="shared" si="171"/>
        <v>299330.08</v>
      </c>
    </row>
    <row r="55" spans="1:15" ht="12" customHeight="1" x14ac:dyDescent="0.2">
      <c r="A55" s="17" t="s">
        <v>56</v>
      </c>
      <c r="B55" s="17" t="s">
        <v>57</v>
      </c>
      <c r="C55" s="7">
        <f>+C56</f>
        <v>300</v>
      </c>
      <c r="D55" s="7">
        <f>+D56</f>
        <v>300</v>
      </c>
      <c r="E55" s="7">
        <f>SUM(E56:E57)</f>
        <v>0</v>
      </c>
      <c r="F55" s="7">
        <f>+F56</f>
        <v>600</v>
      </c>
      <c r="G55" s="7">
        <f t="shared" ref="G55" si="256">+G56</f>
        <v>300</v>
      </c>
      <c r="H55" s="7">
        <f t="shared" ref="H55" si="257">+H56</f>
        <v>0</v>
      </c>
      <c r="I55" s="7">
        <f t="shared" ref="I55" si="258">+I56</f>
        <v>0</v>
      </c>
      <c r="J55" s="7">
        <f t="shared" ref="J55" si="259">+J56</f>
        <v>0</v>
      </c>
      <c r="K55" s="7">
        <f t="shared" ref="K55" si="260">+K56</f>
        <v>0</v>
      </c>
      <c r="L55" s="7">
        <f t="shared" ref="L55" si="261">+L56</f>
        <v>0</v>
      </c>
      <c r="M55" s="7">
        <f t="shared" ref="M55" si="262">+M56</f>
        <v>0</v>
      </c>
      <c r="N55" s="7">
        <f t="shared" ref="N55" si="263">+N56</f>
        <v>0</v>
      </c>
      <c r="O55" s="7">
        <f t="shared" si="171"/>
        <v>1500</v>
      </c>
    </row>
    <row r="56" spans="1:15" ht="12" customHeight="1" x14ac:dyDescent="0.2">
      <c r="A56" s="18">
        <v>2.2000000000000002</v>
      </c>
      <c r="B56" s="19" t="s">
        <v>49</v>
      </c>
      <c r="C56" s="8">
        <v>300</v>
      </c>
      <c r="D56" s="8">
        <v>300</v>
      </c>
      <c r="E56" s="8">
        <v>0</v>
      </c>
      <c r="F56" s="8">
        <v>600</v>
      </c>
      <c r="G56" s="8">
        <v>300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f t="shared" si="171"/>
        <v>1500</v>
      </c>
    </row>
    <row r="57" spans="1:15" ht="12" customHeight="1" x14ac:dyDescent="0.2">
      <c r="A57" s="20" t="s">
        <v>50</v>
      </c>
      <c r="B57" s="19" t="s">
        <v>51</v>
      </c>
      <c r="C57" s="8">
        <f>+C56</f>
        <v>300</v>
      </c>
      <c r="D57" s="8">
        <f t="shared" ref="D57" si="264">+D56</f>
        <v>300</v>
      </c>
      <c r="E57" s="8">
        <f t="shared" ref="E57" si="265">+E56</f>
        <v>0</v>
      </c>
      <c r="F57" s="8">
        <f t="shared" ref="F57" si="266">+F56</f>
        <v>600</v>
      </c>
      <c r="G57" s="8">
        <f t="shared" ref="G57" si="267">+G56</f>
        <v>300</v>
      </c>
      <c r="H57" s="8">
        <f t="shared" ref="H57" si="268">+H56</f>
        <v>0</v>
      </c>
      <c r="I57" s="8">
        <f t="shared" ref="I57" si="269">+I56</f>
        <v>0</v>
      </c>
      <c r="J57" s="8">
        <f t="shared" ref="J57" si="270">+J56</f>
        <v>0</v>
      </c>
      <c r="K57" s="8">
        <f t="shared" ref="K57" si="271">+K56</f>
        <v>0</v>
      </c>
      <c r="L57" s="8">
        <f t="shared" ref="L57" si="272">+L56</f>
        <v>0</v>
      </c>
      <c r="M57" s="8">
        <f t="shared" ref="M57" si="273">+M56</f>
        <v>0</v>
      </c>
      <c r="N57" s="8">
        <f t="shared" ref="N57" si="274">+N56</f>
        <v>0</v>
      </c>
      <c r="O57" s="8">
        <f t="shared" si="171"/>
        <v>1500</v>
      </c>
    </row>
    <row r="58" spans="1:15" ht="12" customHeight="1" x14ac:dyDescent="0.2">
      <c r="A58" s="17" t="s">
        <v>58</v>
      </c>
      <c r="B58" s="17" t="s">
        <v>59</v>
      </c>
      <c r="C58" s="7">
        <f>+C59</f>
        <v>0</v>
      </c>
      <c r="D58" s="7">
        <v>0</v>
      </c>
      <c r="E58" s="7">
        <f>+E59</f>
        <v>1551</v>
      </c>
      <c r="F58" s="7">
        <f t="shared" ref="F58:N58" si="275">+F59</f>
        <v>563</v>
      </c>
      <c r="G58" s="7">
        <f t="shared" si="275"/>
        <v>286</v>
      </c>
      <c r="H58" s="7">
        <f t="shared" si="275"/>
        <v>0</v>
      </c>
      <c r="I58" s="7">
        <f t="shared" si="275"/>
        <v>0</v>
      </c>
      <c r="J58" s="7">
        <f t="shared" si="275"/>
        <v>0</v>
      </c>
      <c r="K58" s="7">
        <f t="shared" si="275"/>
        <v>0</v>
      </c>
      <c r="L58" s="7">
        <f t="shared" si="275"/>
        <v>0</v>
      </c>
      <c r="M58" s="7">
        <f t="shared" si="275"/>
        <v>0</v>
      </c>
      <c r="N58" s="7">
        <f t="shared" si="275"/>
        <v>0</v>
      </c>
      <c r="O58" s="7">
        <f t="shared" si="171"/>
        <v>2400</v>
      </c>
    </row>
    <row r="59" spans="1:15" ht="12" customHeight="1" x14ac:dyDescent="0.2">
      <c r="A59" s="18">
        <v>2.2000000000000002</v>
      </c>
      <c r="B59" s="19" t="s">
        <v>49</v>
      </c>
      <c r="C59" s="8">
        <v>0</v>
      </c>
      <c r="D59" s="8">
        <v>0</v>
      </c>
      <c r="E59" s="8">
        <v>1551</v>
      </c>
      <c r="F59" s="8">
        <v>563</v>
      </c>
      <c r="G59" s="8">
        <v>286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f t="shared" si="171"/>
        <v>2400</v>
      </c>
    </row>
    <row r="60" spans="1:15" ht="12" customHeight="1" x14ac:dyDescent="0.2">
      <c r="A60" s="20" t="s">
        <v>50</v>
      </c>
      <c r="B60" s="19" t="s">
        <v>51</v>
      </c>
      <c r="C60" s="8">
        <f>+C59</f>
        <v>0</v>
      </c>
      <c r="D60" s="8">
        <f t="shared" ref="D60" si="276">+D59</f>
        <v>0</v>
      </c>
      <c r="E60" s="8">
        <f t="shared" ref="E60" si="277">+E59</f>
        <v>1551</v>
      </c>
      <c r="F60" s="8">
        <f t="shared" ref="F60" si="278">+F59</f>
        <v>563</v>
      </c>
      <c r="G60" s="8">
        <f t="shared" ref="G60" si="279">+G59</f>
        <v>286</v>
      </c>
      <c r="H60" s="8">
        <f t="shared" ref="H60" si="280">+H59</f>
        <v>0</v>
      </c>
      <c r="I60" s="8">
        <f t="shared" ref="I60" si="281">+I59</f>
        <v>0</v>
      </c>
      <c r="J60" s="8">
        <f t="shared" ref="J60" si="282">+J59</f>
        <v>0</v>
      </c>
      <c r="K60" s="8">
        <f t="shared" ref="K60" si="283">+K59</f>
        <v>0</v>
      </c>
      <c r="L60" s="8">
        <f t="shared" ref="L60" si="284">+L59</f>
        <v>0</v>
      </c>
      <c r="M60" s="8">
        <f t="shared" ref="M60" si="285">+M59</f>
        <v>0</v>
      </c>
      <c r="N60" s="8">
        <f t="shared" ref="N60" si="286">+N59</f>
        <v>0</v>
      </c>
      <c r="O60" s="8">
        <f t="shared" si="171"/>
        <v>2400</v>
      </c>
    </row>
    <row r="61" spans="1:15" ht="12" customHeight="1" x14ac:dyDescent="0.2">
      <c r="A61" s="17" t="s">
        <v>173</v>
      </c>
      <c r="B61" s="17" t="s">
        <v>176</v>
      </c>
      <c r="C61" s="7">
        <v>0</v>
      </c>
      <c r="D61" s="7">
        <v>0</v>
      </c>
      <c r="E61" s="7">
        <f>SUM(E62:E63)</f>
        <v>0</v>
      </c>
      <c r="F61" s="7">
        <f>+F62</f>
        <v>0</v>
      </c>
      <c r="G61" s="7">
        <f t="shared" ref="G61:N61" si="287">+G62</f>
        <v>33895.5</v>
      </c>
      <c r="H61" s="7">
        <f t="shared" si="287"/>
        <v>0</v>
      </c>
      <c r="I61" s="7">
        <f t="shared" si="287"/>
        <v>0</v>
      </c>
      <c r="J61" s="7">
        <f t="shared" si="287"/>
        <v>0</v>
      </c>
      <c r="K61" s="7">
        <f t="shared" si="287"/>
        <v>0</v>
      </c>
      <c r="L61" s="7">
        <f t="shared" si="287"/>
        <v>0</v>
      </c>
      <c r="M61" s="7">
        <f t="shared" si="287"/>
        <v>0</v>
      </c>
      <c r="N61" s="7">
        <f t="shared" si="287"/>
        <v>0</v>
      </c>
      <c r="O61" s="7">
        <f t="shared" ref="O61:O63" si="288">SUM(C61:N61)</f>
        <v>33895.5</v>
      </c>
    </row>
    <row r="62" spans="1:15" ht="12" customHeight="1" x14ac:dyDescent="0.2">
      <c r="A62" s="18">
        <v>2.2000000000000002</v>
      </c>
      <c r="B62" s="19" t="s">
        <v>49</v>
      </c>
      <c r="C62" s="8">
        <v>0</v>
      </c>
      <c r="D62" s="8">
        <v>0</v>
      </c>
      <c r="E62" s="8">
        <v>0</v>
      </c>
      <c r="F62" s="8">
        <v>0</v>
      </c>
      <c r="G62" s="8">
        <v>33895.5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f t="shared" si="288"/>
        <v>33895.5</v>
      </c>
    </row>
    <row r="63" spans="1:15" ht="12" customHeight="1" x14ac:dyDescent="0.2">
      <c r="A63" s="20" t="s">
        <v>174</v>
      </c>
      <c r="B63" s="19" t="s">
        <v>175</v>
      </c>
      <c r="C63" s="8">
        <f t="shared" ref="C63" si="289">+C62</f>
        <v>0</v>
      </c>
      <c r="D63" s="8">
        <f t="shared" ref="D63:N63" si="290">+D62</f>
        <v>0</v>
      </c>
      <c r="E63" s="8">
        <f t="shared" si="290"/>
        <v>0</v>
      </c>
      <c r="F63" s="8">
        <f t="shared" si="290"/>
        <v>0</v>
      </c>
      <c r="G63" s="8">
        <f t="shared" si="290"/>
        <v>33895.5</v>
      </c>
      <c r="H63" s="8">
        <f t="shared" si="290"/>
        <v>0</v>
      </c>
      <c r="I63" s="8">
        <f t="shared" si="290"/>
        <v>0</v>
      </c>
      <c r="J63" s="8">
        <f t="shared" si="290"/>
        <v>0</v>
      </c>
      <c r="K63" s="8">
        <f t="shared" si="290"/>
        <v>0</v>
      </c>
      <c r="L63" s="8">
        <f t="shared" si="290"/>
        <v>0</v>
      </c>
      <c r="M63" s="8">
        <f t="shared" si="290"/>
        <v>0</v>
      </c>
      <c r="N63" s="8">
        <f t="shared" si="290"/>
        <v>0</v>
      </c>
      <c r="O63" s="8">
        <f t="shared" si="288"/>
        <v>33895.5</v>
      </c>
    </row>
    <row r="64" spans="1:15" ht="12" customHeight="1" x14ac:dyDescent="0.2">
      <c r="A64" s="17" t="s">
        <v>60</v>
      </c>
      <c r="B64" s="17" t="s">
        <v>61</v>
      </c>
      <c r="C64" s="7">
        <f>+C65</f>
        <v>32792.5</v>
      </c>
      <c r="D64" s="7">
        <v>0</v>
      </c>
      <c r="E64" s="7">
        <f>SUM(E65:E66)</f>
        <v>0</v>
      </c>
      <c r="F64" s="7">
        <f>+F65</f>
        <v>0</v>
      </c>
      <c r="G64" s="7">
        <f t="shared" ref="G64" si="291">+G65</f>
        <v>0</v>
      </c>
      <c r="H64" s="7">
        <f t="shared" ref="H64" si="292">+H65</f>
        <v>0</v>
      </c>
      <c r="I64" s="7">
        <f t="shared" ref="I64" si="293">+I65</f>
        <v>0</v>
      </c>
      <c r="J64" s="7">
        <f t="shared" ref="J64" si="294">+J65</f>
        <v>0</v>
      </c>
      <c r="K64" s="7">
        <f t="shared" ref="K64" si="295">+K65</f>
        <v>0</v>
      </c>
      <c r="L64" s="7">
        <f t="shared" ref="L64" si="296">+L65</f>
        <v>0</v>
      </c>
      <c r="M64" s="7">
        <f t="shared" ref="M64" si="297">+M65</f>
        <v>0</v>
      </c>
      <c r="N64" s="7">
        <f t="shared" ref="N64" si="298">+N65</f>
        <v>0</v>
      </c>
      <c r="O64" s="7">
        <f t="shared" si="171"/>
        <v>32792.5</v>
      </c>
    </row>
    <row r="65" spans="1:15" ht="12" customHeight="1" x14ac:dyDescent="0.2">
      <c r="A65" s="18">
        <v>2.2000000000000002</v>
      </c>
      <c r="B65" s="19" t="s">
        <v>49</v>
      </c>
      <c r="C65" s="8">
        <v>32792.5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f t="shared" si="171"/>
        <v>32792.5</v>
      </c>
    </row>
    <row r="66" spans="1:15" ht="12" customHeight="1" x14ac:dyDescent="0.2">
      <c r="A66" s="20" t="s">
        <v>62</v>
      </c>
      <c r="B66" s="19" t="s">
        <v>63</v>
      </c>
      <c r="C66" s="8">
        <f>+C65</f>
        <v>32792.5</v>
      </c>
      <c r="D66" s="8">
        <f t="shared" ref="D66" si="299">+D65</f>
        <v>0</v>
      </c>
      <c r="E66" s="8">
        <f t="shared" ref="E66" si="300">+E65</f>
        <v>0</v>
      </c>
      <c r="F66" s="8">
        <f t="shared" ref="F66" si="301">+F65</f>
        <v>0</v>
      </c>
      <c r="G66" s="8">
        <f t="shared" ref="G66" si="302">+G65</f>
        <v>0</v>
      </c>
      <c r="H66" s="8">
        <f t="shared" ref="H66" si="303">+H65</f>
        <v>0</v>
      </c>
      <c r="I66" s="8">
        <f t="shared" ref="I66" si="304">+I65</f>
        <v>0</v>
      </c>
      <c r="J66" s="8">
        <f t="shared" ref="J66" si="305">+J65</f>
        <v>0</v>
      </c>
      <c r="K66" s="8">
        <f t="shared" ref="K66" si="306">+K65</f>
        <v>0</v>
      </c>
      <c r="L66" s="8">
        <f t="shared" ref="L66" si="307">+L65</f>
        <v>0</v>
      </c>
      <c r="M66" s="8">
        <f t="shared" ref="M66" si="308">+M65</f>
        <v>0</v>
      </c>
      <c r="N66" s="8">
        <f t="shared" ref="N66" si="309">+N65</f>
        <v>0</v>
      </c>
      <c r="O66" s="8">
        <f t="shared" si="171"/>
        <v>32792.5</v>
      </c>
    </row>
    <row r="67" spans="1:15" ht="12" customHeight="1" x14ac:dyDescent="0.2">
      <c r="A67" s="17" t="s">
        <v>163</v>
      </c>
      <c r="B67" s="17" t="s">
        <v>166</v>
      </c>
      <c r="C67" s="7">
        <f>+C68</f>
        <v>0</v>
      </c>
      <c r="D67" s="7">
        <f>+D68</f>
        <v>15000</v>
      </c>
      <c r="E67" s="7">
        <f>SUM(E68:E69)</f>
        <v>0</v>
      </c>
      <c r="F67" s="7">
        <f>+F68</f>
        <v>0</v>
      </c>
      <c r="G67" s="7">
        <f t="shared" ref="G67:N67" si="310">+G68</f>
        <v>0</v>
      </c>
      <c r="H67" s="7">
        <f t="shared" si="310"/>
        <v>0</v>
      </c>
      <c r="I67" s="7">
        <f t="shared" si="310"/>
        <v>0</v>
      </c>
      <c r="J67" s="7">
        <f t="shared" si="310"/>
        <v>0</v>
      </c>
      <c r="K67" s="7">
        <f t="shared" si="310"/>
        <v>0</v>
      </c>
      <c r="L67" s="7">
        <f t="shared" si="310"/>
        <v>0</v>
      </c>
      <c r="M67" s="7">
        <f t="shared" si="310"/>
        <v>0</v>
      </c>
      <c r="N67" s="7">
        <f t="shared" si="310"/>
        <v>0</v>
      </c>
      <c r="O67" s="7">
        <f t="shared" ref="O67:O69" si="311">SUM(C67:N67)</f>
        <v>15000</v>
      </c>
    </row>
    <row r="68" spans="1:15" ht="12" customHeight="1" x14ac:dyDescent="0.2">
      <c r="A68" s="18">
        <v>2.2000000000000002</v>
      </c>
      <c r="B68" s="19" t="s">
        <v>49</v>
      </c>
      <c r="C68" s="8">
        <v>0</v>
      </c>
      <c r="D68" s="8">
        <v>15000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f t="shared" si="311"/>
        <v>15000</v>
      </c>
    </row>
    <row r="69" spans="1:15" ht="12" customHeight="1" x14ac:dyDescent="0.2">
      <c r="A69" s="20" t="s">
        <v>164</v>
      </c>
      <c r="B69" s="19" t="s">
        <v>165</v>
      </c>
      <c r="C69" s="8">
        <f>+C68</f>
        <v>0</v>
      </c>
      <c r="D69" s="8">
        <f t="shared" ref="D69:N69" si="312">+D68</f>
        <v>15000</v>
      </c>
      <c r="E69" s="8">
        <f t="shared" si="312"/>
        <v>0</v>
      </c>
      <c r="F69" s="8">
        <f t="shared" si="312"/>
        <v>0</v>
      </c>
      <c r="G69" s="8">
        <f t="shared" si="312"/>
        <v>0</v>
      </c>
      <c r="H69" s="8">
        <f t="shared" si="312"/>
        <v>0</v>
      </c>
      <c r="I69" s="8">
        <f t="shared" si="312"/>
        <v>0</v>
      </c>
      <c r="J69" s="8">
        <f t="shared" si="312"/>
        <v>0</v>
      </c>
      <c r="K69" s="8">
        <f t="shared" si="312"/>
        <v>0</v>
      </c>
      <c r="L69" s="8">
        <f t="shared" si="312"/>
        <v>0</v>
      </c>
      <c r="M69" s="8">
        <f t="shared" si="312"/>
        <v>0</v>
      </c>
      <c r="N69" s="8">
        <f t="shared" si="312"/>
        <v>0</v>
      </c>
      <c r="O69" s="8">
        <f t="shared" si="311"/>
        <v>15000</v>
      </c>
    </row>
    <row r="70" spans="1:15" ht="12" customHeight="1" x14ac:dyDescent="0.2">
      <c r="A70" s="17" t="s">
        <v>64</v>
      </c>
      <c r="B70" s="17" t="s">
        <v>65</v>
      </c>
      <c r="C70" s="7">
        <f>+C71</f>
        <v>0</v>
      </c>
      <c r="D70" s="7">
        <v>0</v>
      </c>
      <c r="E70" s="7">
        <f>+E71</f>
        <v>190856.26</v>
      </c>
      <c r="F70" s="7">
        <f>+F71</f>
        <v>0</v>
      </c>
      <c r="G70" s="7">
        <f t="shared" ref="G70" si="313">+G71</f>
        <v>0</v>
      </c>
      <c r="H70" s="7">
        <f t="shared" ref="H70" si="314">+H71</f>
        <v>0</v>
      </c>
      <c r="I70" s="7">
        <f t="shared" ref="I70" si="315">+I71</f>
        <v>0</v>
      </c>
      <c r="J70" s="7">
        <f t="shared" ref="J70" si="316">+J71</f>
        <v>0</v>
      </c>
      <c r="K70" s="7">
        <f t="shared" ref="K70" si="317">+K71</f>
        <v>0</v>
      </c>
      <c r="L70" s="7">
        <f t="shared" ref="L70" si="318">+L71</f>
        <v>0</v>
      </c>
      <c r="M70" s="7">
        <f t="shared" ref="M70" si="319">+M71</f>
        <v>0</v>
      </c>
      <c r="N70" s="7">
        <f t="shared" ref="N70" si="320">+N71</f>
        <v>0</v>
      </c>
      <c r="O70" s="7">
        <f t="shared" si="171"/>
        <v>190856.26</v>
      </c>
    </row>
    <row r="71" spans="1:15" ht="12" customHeight="1" x14ac:dyDescent="0.2">
      <c r="A71" s="18">
        <v>2.2000000000000002</v>
      </c>
      <c r="B71" s="19" t="s">
        <v>49</v>
      </c>
      <c r="C71" s="8">
        <v>0</v>
      </c>
      <c r="D71" s="8">
        <v>0</v>
      </c>
      <c r="E71" s="8">
        <v>190856.26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f t="shared" si="171"/>
        <v>190856.26</v>
      </c>
    </row>
    <row r="72" spans="1:15" ht="12" customHeight="1" x14ac:dyDescent="0.2">
      <c r="A72" s="20" t="s">
        <v>66</v>
      </c>
      <c r="B72" s="19" t="s">
        <v>67</v>
      </c>
      <c r="C72" s="8">
        <f>+C71</f>
        <v>0</v>
      </c>
      <c r="D72" s="8">
        <f t="shared" ref="D72" si="321">+D71</f>
        <v>0</v>
      </c>
      <c r="E72" s="8">
        <f t="shared" ref="E72" si="322">+E71</f>
        <v>190856.26</v>
      </c>
      <c r="F72" s="8">
        <f t="shared" ref="F72" si="323">+F71</f>
        <v>0</v>
      </c>
      <c r="G72" s="8">
        <f t="shared" ref="G72" si="324">+G71</f>
        <v>0</v>
      </c>
      <c r="H72" s="8">
        <f t="shared" ref="H72" si="325">+H71</f>
        <v>0</v>
      </c>
      <c r="I72" s="8">
        <f t="shared" ref="I72" si="326">+I71</f>
        <v>0</v>
      </c>
      <c r="J72" s="8">
        <f t="shared" ref="J72" si="327">+J71</f>
        <v>0</v>
      </c>
      <c r="K72" s="8">
        <f t="shared" ref="K72" si="328">+K71</f>
        <v>0</v>
      </c>
      <c r="L72" s="8">
        <f t="shared" ref="L72" si="329">+L71</f>
        <v>0</v>
      </c>
      <c r="M72" s="8">
        <f t="shared" ref="M72" si="330">+M71</f>
        <v>0</v>
      </c>
      <c r="N72" s="8">
        <f t="shared" ref="N72" si="331">+N71</f>
        <v>0</v>
      </c>
      <c r="O72" s="8">
        <f t="shared" ref="O72:O103" si="332">SUM(C72:N72)</f>
        <v>190856.26</v>
      </c>
    </row>
    <row r="73" spans="1:15" ht="12" customHeight="1" x14ac:dyDescent="0.2">
      <c r="A73" s="17" t="s">
        <v>68</v>
      </c>
      <c r="B73" s="17" t="s">
        <v>69</v>
      </c>
      <c r="C73" s="7">
        <f>+C74</f>
        <v>33212</v>
      </c>
      <c r="D73" s="7">
        <f>+D74</f>
        <v>33212</v>
      </c>
      <c r="E73" s="7">
        <f>+E74</f>
        <v>33212</v>
      </c>
      <c r="F73" s="7">
        <f>+F74</f>
        <v>33212</v>
      </c>
      <c r="G73" s="7">
        <f t="shared" ref="G73" si="333">+G74</f>
        <v>33212</v>
      </c>
      <c r="H73" s="7">
        <f t="shared" ref="H73" si="334">+H74</f>
        <v>33212</v>
      </c>
      <c r="I73" s="7">
        <f t="shared" ref="I73" si="335">+I74</f>
        <v>0</v>
      </c>
      <c r="J73" s="7">
        <f t="shared" ref="J73" si="336">+J74</f>
        <v>0</v>
      </c>
      <c r="K73" s="7">
        <f t="shared" ref="K73" si="337">+K74</f>
        <v>0</v>
      </c>
      <c r="L73" s="7">
        <f t="shared" ref="L73" si="338">+L74</f>
        <v>0</v>
      </c>
      <c r="M73" s="7">
        <f t="shared" ref="M73" si="339">+M74</f>
        <v>0</v>
      </c>
      <c r="N73" s="7">
        <f t="shared" ref="N73" si="340">+N74</f>
        <v>0</v>
      </c>
      <c r="O73" s="7">
        <f t="shared" si="332"/>
        <v>199272</v>
      </c>
    </row>
    <row r="74" spans="1:15" ht="12" customHeight="1" x14ac:dyDescent="0.2">
      <c r="A74" s="18">
        <v>2.2000000000000002</v>
      </c>
      <c r="B74" s="19" t="s">
        <v>49</v>
      </c>
      <c r="C74" s="8">
        <v>33212</v>
      </c>
      <c r="D74" s="8">
        <v>33212</v>
      </c>
      <c r="E74" s="8">
        <v>33212</v>
      </c>
      <c r="F74" s="8">
        <v>33212</v>
      </c>
      <c r="G74" s="8">
        <v>33212</v>
      </c>
      <c r="H74" s="8">
        <v>33212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f t="shared" si="332"/>
        <v>199272</v>
      </c>
    </row>
    <row r="75" spans="1:15" ht="12" customHeight="1" x14ac:dyDescent="0.2">
      <c r="A75" s="20" t="s">
        <v>66</v>
      </c>
      <c r="B75" s="19" t="s">
        <v>67</v>
      </c>
      <c r="C75" s="8">
        <f>+C74</f>
        <v>33212</v>
      </c>
      <c r="D75" s="8">
        <f t="shared" ref="D75" si="341">+D74</f>
        <v>33212</v>
      </c>
      <c r="E75" s="8">
        <f t="shared" ref="E75" si="342">+E74</f>
        <v>33212</v>
      </c>
      <c r="F75" s="8">
        <f t="shared" ref="F75" si="343">+F74</f>
        <v>33212</v>
      </c>
      <c r="G75" s="8">
        <f t="shared" ref="G75" si="344">+G74</f>
        <v>33212</v>
      </c>
      <c r="H75" s="8">
        <f t="shared" ref="H75" si="345">+H74</f>
        <v>33212</v>
      </c>
      <c r="I75" s="8">
        <f t="shared" ref="I75" si="346">+I74</f>
        <v>0</v>
      </c>
      <c r="J75" s="8">
        <f t="shared" ref="J75" si="347">+J74</f>
        <v>0</v>
      </c>
      <c r="K75" s="8">
        <f t="shared" ref="K75" si="348">+K74</f>
        <v>0</v>
      </c>
      <c r="L75" s="8">
        <f t="shared" ref="L75" si="349">+L74</f>
        <v>0</v>
      </c>
      <c r="M75" s="8">
        <f t="shared" ref="M75" si="350">+M74</f>
        <v>0</v>
      </c>
      <c r="N75" s="8">
        <f t="shared" ref="N75" si="351">+N74</f>
        <v>0</v>
      </c>
      <c r="O75" s="8">
        <f t="shared" si="332"/>
        <v>199272</v>
      </c>
    </row>
    <row r="76" spans="1:15" ht="12" customHeight="1" x14ac:dyDescent="0.2">
      <c r="A76" s="17" t="s">
        <v>70</v>
      </c>
      <c r="B76" s="17" t="s">
        <v>71</v>
      </c>
      <c r="C76" s="7">
        <f>+C77</f>
        <v>0</v>
      </c>
      <c r="D76" s="7">
        <f>+D77</f>
        <v>41352.89</v>
      </c>
      <c r="E76" s="7">
        <f>SUM(E77:E78)</f>
        <v>0</v>
      </c>
      <c r="F76" s="7">
        <f>+F77</f>
        <v>0</v>
      </c>
      <c r="G76" s="7">
        <f t="shared" ref="G76" si="352">+G77</f>
        <v>0</v>
      </c>
      <c r="H76" s="7">
        <f t="shared" ref="H76" si="353">+H77</f>
        <v>0</v>
      </c>
      <c r="I76" s="7">
        <f t="shared" ref="I76" si="354">+I77</f>
        <v>0</v>
      </c>
      <c r="J76" s="7">
        <f t="shared" ref="J76" si="355">+J77</f>
        <v>0</v>
      </c>
      <c r="K76" s="7">
        <f t="shared" ref="K76" si="356">+K77</f>
        <v>0</v>
      </c>
      <c r="L76" s="7">
        <f t="shared" ref="L76" si="357">+L77</f>
        <v>0</v>
      </c>
      <c r="M76" s="7">
        <f t="shared" ref="M76" si="358">+M77</f>
        <v>0</v>
      </c>
      <c r="N76" s="7">
        <f t="shared" ref="N76" si="359">+N77</f>
        <v>0</v>
      </c>
      <c r="O76" s="7">
        <f t="shared" si="332"/>
        <v>41352.89</v>
      </c>
    </row>
    <row r="77" spans="1:15" ht="12" customHeight="1" x14ac:dyDescent="0.2">
      <c r="A77" s="18">
        <v>2.2000000000000002</v>
      </c>
      <c r="B77" s="19" t="s">
        <v>49</v>
      </c>
      <c r="C77" s="8">
        <v>0</v>
      </c>
      <c r="D77" s="8">
        <v>41352.89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f t="shared" si="332"/>
        <v>41352.89</v>
      </c>
    </row>
    <row r="78" spans="1:15" ht="12" customHeight="1" x14ac:dyDescent="0.2">
      <c r="A78" s="20" t="s">
        <v>72</v>
      </c>
      <c r="B78" s="25" t="s">
        <v>73</v>
      </c>
      <c r="C78" s="8">
        <f>+C77</f>
        <v>0</v>
      </c>
      <c r="D78" s="8">
        <f t="shared" ref="D78" si="360">+D77</f>
        <v>41352.89</v>
      </c>
      <c r="E78" s="8">
        <f t="shared" ref="E78" si="361">+E77</f>
        <v>0</v>
      </c>
      <c r="F78" s="8">
        <f t="shared" ref="F78" si="362">+F77</f>
        <v>0</v>
      </c>
      <c r="G78" s="8">
        <f t="shared" ref="G78" si="363">+G77</f>
        <v>0</v>
      </c>
      <c r="H78" s="8">
        <f t="shared" ref="H78" si="364">+H77</f>
        <v>0</v>
      </c>
      <c r="I78" s="8">
        <f t="shared" ref="I78" si="365">+I77</f>
        <v>0</v>
      </c>
      <c r="J78" s="8">
        <f t="shared" ref="J78" si="366">+J77</f>
        <v>0</v>
      </c>
      <c r="K78" s="8">
        <f t="shared" ref="K78" si="367">+K77</f>
        <v>0</v>
      </c>
      <c r="L78" s="8">
        <f t="shared" ref="L78" si="368">+L77</f>
        <v>0</v>
      </c>
      <c r="M78" s="8">
        <f t="shared" ref="M78" si="369">+M77</f>
        <v>0</v>
      </c>
      <c r="N78" s="8">
        <f t="shared" ref="N78" si="370">+N77</f>
        <v>0</v>
      </c>
      <c r="O78" s="8">
        <f t="shared" si="332"/>
        <v>41352.89</v>
      </c>
    </row>
    <row r="79" spans="1:15" ht="12" customHeight="1" x14ac:dyDescent="0.2">
      <c r="A79" s="17" t="s">
        <v>74</v>
      </c>
      <c r="B79" s="17" t="s">
        <v>75</v>
      </c>
      <c r="C79" s="7">
        <f>+C80</f>
        <v>0</v>
      </c>
      <c r="D79" s="7">
        <v>0</v>
      </c>
      <c r="E79" s="7">
        <f>SUM(E80:E81)</f>
        <v>0</v>
      </c>
      <c r="F79" s="7">
        <f>+F80</f>
        <v>0</v>
      </c>
      <c r="G79" s="7">
        <f t="shared" ref="G79" si="371">+G80</f>
        <v>0</v>
      </c>
      <c r="H79" s="7">
        <f t="shared" ref="H79" si="372">+H80</f>
        <v>0</v>
      </c>
      <c r="I79" s="7">
        <f t="shared" ref="I79" si="373">+I80</f>
        <v>0</v>
      </c>
      <c r="J79" s="7">
        <f t="shared" ref="J79" si="374">+J80</f>
        <v>0</v>
      </c>
      <c r="K79" s="7">
        <f t="shared" ref="K79" si="375">+K80</f>
        <v>0</v>
      </c>
      <c r="L79" s="7">
        <f t="shared" ref="L79" si="376">+L80</f>
        <v>0</v>
      </c>
      <c r="M79" s="7">
        <f t="shared" ref="M79" si="377">+M80</f>
        <v>0</v>
      </c>
      <c r="N79" s="7">
        <f t="shared" ref="N79" si="378">+N80</f>
        <v>0</v>
      </c>
      <c r="O79" s="7">
        <f t="shared" si="332"/>
        <v>0</v>
      </c>
    </row>
    <row r="80" spans="1:15" ht="12" customHeight="1" x14ac:dyDescent="0.2">
      <c r="A80" s="18">
        <v>2.2000000000000002</v>
      </c>
      <c r="B80" s="19" t="s">
        <v>49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f t="shared" si="332"/>
        <v>0</v>
      </c>
    </row>
    <row r="81" spans="1:15" ht="12" customHeight="1" x14ac:dyDescent="0.2">
      <c r="A81" s="20" t="s">
        <v>72</v>
      </c>
      <c r="B81" s="25" t="s">
        <v>73</v>
      </c>
      <c r="C81" s="8">
        <f>+C80</f>
        <v>0</v>
      </c>
      <c r="D81" s="8">
        <f t="shared" ref="D81" si="379">+D80</f>
        <v>0</v>
      </c>
      <c r="E81" s="8">
        <f t="shared" ref="E81" si="380">+E80</f>
        <v>0</v>
      </c>
      <c r="F81" s="8">
        <f t="shared" ref="F81" si="381">+F80</f>
        <v>0</v>
      </c>
      <c r="G81" s="8">
        <f t="shared" ref="G81" si="382">+G80</f>
        <v>0</v>
      </c>
      <c r="H81" s="8">
        <f t="shared" ref="H81" si="383">+H80</f>
        <v>0</v>
      </c>
      <c r="I81" s="8">
        <f t="shared" ref="I81" si="384">+I80</f>
        <v>0</v>
      </c>
      <c r="J81" s="8">
        <f t="shared" ref="J81" si="385">+J80</f>
        <v>0</v>
      </c>
      <c r="K81" s="8">
        <f t="shared" ref="K81" si="386">+K80</f>
        <v>0</v>
      </c>
      <c r="L81" s="8">
        <f t="shared" ref="L81" si="387">+L80</f>
        <v>0</v>
      </c>
      <c r="M81" s="8">
        <f t="shared" ref="M81" si="388">+M80</f>
        <v>0</v>
      </c>
      <c r="N81" s="8">
        <f t="shared" ref="N81" si="389">+N80</f>
        <v>0</v>
      </c>
      <c r="O81" s="8">
        <f t="shared" si="332"/>
        <v>0</v>
      </c>
    </row>
    <row r="82" spans="1:15" ht="12" customHeight="1" x14ac:dyDescent="0.2">
      <c r="A82" s="17" t="s">
        <v>76</v>
      </c>
      <c r="B82" s="17" t="s">
        <v>77</v>
      </c>
      <c r="C82" s="7">
        <f>+C83</f>
        <v>0</v>
      </c>
      <c r="D82" s="7">
        <v>0</v>
      </c>
      <c r="E82" s="7">
        <f>SUM(E83:E84)</f>
        <v>0</v>
      </c>
      <c r="F82" s="7">
        <f>+F83</f>
        <v>0</v>
      </c>
      <c r="G82" s="7">
        <f t="shared" ref="G82" si="390">+G83</f>
        <v>0</v>
      </c>
      <c r="H82" s="7">
        <f t="shared" ref="H82" si="391">+H83</f>
        <v>0</v>
      </c>
      <c r="I82" s="7">
        <f t="shared" ref="I82" si="392">+I83</f>
        <v>0</v>
      </c>
      <c r="J82" s="7">
        <f t="shared" ref="J82" si="393">+J83</f>
        <v>0</v>
      </c>
      <c r="K82" s="7">
        <f t="shared" ref="K82" si="394">+K83</f>
        <v>0</v>
      </c>
      <c r="L82" s="7">
        <f t="shared" ref="L82" si="395">+L83</f>
        <v>0</v>
      </c>
      <c r="M82" s="7">
        <f t="shared" ref="M82" si="396">+M83</f>
        <v>0</v>
      </c>
      <c r="N82" s="7">
        <f t="shared" ref="N82" si="397">+N83</f>
        <v>0</v>
      </c>
      <c r="O82" s="7">
        <f t="shared" si="332"/>
        <v>0</v>
      </c>
    </row>
    <row r="83" spans="1:15" ht="12" customHeight="1" x14ac:dyDescent="0.2">
      <c r="A83" s="18">
        <v>2.2000000000000002</v>
      </c>
      <c r="B83" s="19" t="s">
        <v>49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f t="shared" si="332"/>
        <v>0</v>
      </c>
    </row>
    <row r="84" spans="1:15" ht="12" customHeight="1" x14ac:dyDescent="0.2">
      <c r="A84" s="20" t="s">
        <v>72</v>
      </c>
      <c r="B84" s="25" t="s">
        <v>73</v>
      </c>
      <c r="C84" s="8">
        <f>+C83</f>
        <v>0</v>
      </c>
      <c r="D84" s="8">
        <f t="shared" ref="D84" si="398">+D83</f>
        <v>0</v>
      </c>
      <c r="E84" s="8">
        <f t="shared" ref="E84" si="399">+E83</f>
        <v>0</v>
      </c>
      <c r="F84" s="8">
        <f t="shared" ref="F84" si="400">+F83</f>
        <v>0</v>
      </c>
      <c r="G84" s="8">
        <f t="shared" ref="G84" si="401">+G83</f>
        <v>0</v>
      </c>
      <c r="H84" s="8">
        <f t="shared" ref="H84" si="402">+H83</f>
        <v>0</v>
      </c>
      <c r="I84" s="8">
        <f t="shared" ref="I84" si="403">+I83</f>
        <v>0</v>
      </c>
      <c r="J84" s="8">
        <f t="shared" ref="J84" si="404">+J83</f>
        <v>0</v>
      </c>
      <c r="K84" s="8">
        <f t="shared" ref="K84" si="405">+K83</f>
        <v>0</v>
      </c>
      <c r="L84" s="8">
        <f t="shared" ref="L84" si="406">+L83</f>
        <v>0</v>
      </c>
      <c r="M84" s="8">
        <f t="shared" ref="M84" si="407">+M83</f>
        <v>0</v>
      </c>
      <c r="N84" s="8">
        <f t="shared" ref="N84" si="408">+N83</f>
        <v>0</v>
      </c>
      <c r="O84" s="8">
        <f t="shared" si="332"/>
        <v>0</v>
      </c>
    </row>
    <row r="85" spans="1:15" ht="12" customHeight="1" x14ac:dyDescent="0.2">
      <c r="A85" s="17" t="s">
        <v>78</v>
      </c>
      <c r="B85" s="17" t="s">
        <v>79</v>
      </c>
      <c r="C85" s="7">
        <f>+C86</f>
        <v>0</v>
      </c>
      <c r="D85" s="7">
        <v>0</v>
      </c>
      <c r="E85" s="7">
        <f>SUM(E86:E87)</f>
        <v>0</v>
      </c>
      <c r="F85" s="7">
        <f>+F86</f>
        <v>0</v>
      </c>
      <c r="G85" s="7">
        <f t="shared" ref="G85" si="409">+G86</f>
        <v>0</v>
      </c>
      <c r="H85" s="7">
        <f t="shared" ref="H85" si="410">+H86</f>
        <v>0</v>
      </c>
      <c r="I85" s="7">
        <f t="shared" ref="I85" si="411">+I86</f>
        <v>0</v>
      </c>
      <c r="J85" s="7">
        <f t="shared" ref="J85" si="412">+J86</f>
        <v>0</v>
      </c>
      <c r="K85" s="7">
        <f t="shared" ref="K85" si="413">+K86</f>
        <v>0</v>
      </c>
      <c r="L85" s="7">
        <f t="shared" ref="L85" si="414">+L86</f>
        <v>0</v>
      </c>
      <c r="M85" s="7">
        <f t="shared" ref="M85" si="415">+M86</f>
        <v>0</v>
      </c>
      <c r="N85" s="7">
        <f t="shared" ref="N85" si="416">+N86</f>
        <v>0</v>
      </c>
      <c r="O85" s="7">
        <f t="shared" si="332"/>
        <v>0</v>
      </c>
    </row>
    <row r="86" spans="1:15" ht="12" customHeight="1" x14ac:dyDescent="0.2">
      <c r="A86" s="18">
        <v>2.2000000000000002</v>
      </c>
      <c r="B86" s="19" t="s">
        <v>49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f t="shared" si="332"/>
        <v>0</v>
      </c>
    </row>
    <row r="87" spans="1:15" ht="12" customHeight="1" x14ac:dyDescent="0.2">
      <c r="A87" s="20" t="s">
        <v>80</v>
      </c>
      <c r="B87" s="19" t="s">
        <v>81</v>
      </c>
      <c r="C87" s="8">
        <f>+C86</f>
        <v>0</v>
      </c>
      <c r="D87" s="8">
        <f t="shared" ref="D87" si="417">+D86</f>
        <v>0</v>
      </c>
      <c r="E87" s="8">
        <f t="shared" ref="E87" si="418">+E86</f>
        <v>0</v>
      </c>
      <c r="F87" s="8">
        <f t="shared" ref="F87" si="419">+F86</f>
        <v>0</v>
      </c>
      <c r="G87" s="8">
        <f t="shared" ref="G87" si="420">+G86</f>
        <v>0</v>
      </c>
      <c r="H87" s="8">
        <f t="shared" ref="H87" si="421">+H86</f>
        <v>0</v>
      </c>
      <c r="I87" s="8">
        <f t="shared" ref="I87" si="422">+I86</f>
        <v>0</v>
      </c>
      <c r="J87" s="8">
        <f t="shared" ref="J87" si="423">+J86</f>
        <v>0</v>
      </c>
      <c r="K87" s="8">
        <f t="shared" ref="K87" si="424">+K86</f>
        <v>0</v>
      </c>
      <c r="L87" s="8">
        <f t="shared" ref="L87" si="425">+L86</f>
        <v>0</v>
      </c>
      <c r="M87" s="8">
        <f t="shared" ref="M87" si="426">+M86</f>
        <v>0</v>
      </c>
      <c r="N87" s="8">
        <f t="shared" ref="N87" si="427">+N86</f>
        <v>0</v>
      </c>
      <c r="O87" s="8">
        <f t="shared" si="332"/>
        <v>0</v>
      </c>
    </row>
    <row r="88" spans="1:15" ht="12" customHeight="1" x14ac:dyDescent="0.2">
      <c r="A88" s="17" t="s">
        <v>82</v>
      </c>
      <c r="B88" s="17" t="s">
        <v>83</v>
      </c>
      <c r="C88" s="7">
        <f>+C89</f>
        <v>0</v>
      </c>
      <c r="D88" s="7">
        <v>0</v>
      </c>
      <c r="E88" s="7">
        <f>SUM(E89:E90)</f>
        <v>0</v>
      </c>
      <c r="F88" s="7">
        <f>+F89</f>
        <v>0</v>
      </c>
      <c r="G88" s="7">
        <f t="shared" ref="G88" si="428">+G89</f>
        <v>0</v>
      </c>
      <c r="H88" s="7">
        <f t="shared" ref="H88" si="429">+H89</f>
        <v>0</v>
      </c>
      <c r="I88" s="7">
        <f t="shared" ref="I88" si="430">+I89</f>
        <v>0</v>
      </c>
      <c r="J88" s="7">
        <f t="shared" ref="J88" si="431">+J89</f>
        <v>0</v>
      </c>
      <c r="K88" s="7">
        <f t="shared" ref="K88" si="432">+K89</f>
        <v>0</v>
      </c>
      <c r="L88" s="7">
        <f t="shared" ref="L88" si="433">+L89</f>
        <v>0</v>
      </c>
      <c r="M88" s="7">
        <f t="shared" ref="M88" si="434">+M89</f>
        <v>0</v>
      </c>
      <c r="N88" s="7">
        <f t="shared" ref="N88" si="435">+N89</f>
        <v>0</v>
      </c>
      <c r="O88" s="7">
        <f t="shared" si="332"/>
        <v>0</v>
      </c>
    </row>
    <row r="89" spans="1:15" ht="12" customHeight="1" x14ac:dyDescent="0.2">
      <c r="A89" s="18">
        <v>2.2000000000000002</v>
      </c>
      <c r="B89" s="19" t="s">
        <v>49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f t="shared" si="332"/>
        <v>0</v>
      </c>
    </row>
    <row r="90" spans="1:15" ht="12" customHeight="1" x14ac:dyDescent="0.2">
      <c r="A90" s="20" t="s">
        <v>80</v>
      </c>
      <c r="B90" s="19" t="s">
        <v>81</v>
      </c>
      <c r="C90" s="8">
        <f>+C89</f>
        <v>0</v>
      </c>
      <c r="D90" s="8">
        <f t="shared" ref="D90" si="436">+D89</f>
        <v>0</v>
      </c>
      <c r="E90" s="8">
        <f t="shared" ref="E90" si="437">+E89</f>
        <v>0</v>
      </c>
      <c r="F90" s="8">
        <f t="shared" ref="F90" si="438">+F89</f>
        <v>0</v>
      </c>
      <c r="G90" s="8">
        <f t="shared" ref="G90" si="439">+G89</f>
        <v>0</v>
      </c>
      <c r="H90" s="8">
        <f t="shared" ref="H90" si="440">+H89</f>
        <v>0</v>
      </c>
      <c r="I90" s="8">
        <f t="shared" ref="I90" si="441">+I89</f>
        <v>0</v>
      </c>
      <c r="J90" s="8">
        <f t="shared" ref="J90" si="442">+J89</f>
        <v>0</v>
      </c>
      <c r="K90" s="8">
        <f t="shared" ref="K90" si="443">+K89</f>
        <v>0</v>
      </c>
      <c r="L90" s="8">
        <f t="shared" ref="L90" si="444">+L89</f>
        <v>0</v>
      </c>
      <c r="M90" s="8">
        <f t="shared" ref="M90" si="445">+M89</f>
        <v>0</v>
      </c>
      <c r="N90" s="8">
        <f t="shared" ref="N90" si="446">+N89</f>
        <v>0</v>
      </c>
      <c r="O90" s="8">
        <f t="shared" si="332"/>
        <v>0</v>
      </c>
    </row>
    <row r="91" spans="1:15" ht="12" customHeight="1" x14ac:dyDescent="0.2">
      <c r="A91" s="17" t="s">
        <v>84</v>
      </c>
      <c r="B91" s="17" t="s">
        <v>85</v>
      </c>
      <c r="C91" s="7">
        <f>+C92</f>
        <v>0</v>
      </c>
      <c r="D91" s="7">
        <v>0</v>
      </c>
      <c r="E91" s="7">
        <f>SUM(E92:E93)</f>
        <v>0</v>
      </c>
      <c r="F91" s="7">
        <f>+F92</f>
        <v>0</v>
      </c>
      <c r="G91" s="7">
        <f t="shared" ref="G91" si="447">+G92</f>
        <v>0</v>
      </c>
      <c r="H91" s="7">
        <f t="shared" ref="H91" si="448">+H92</f>
        <v>0</v>
      </c>
      <c r="I91" s="7">
        <f t="shared" ref="I91" si="449">+I92</f>
        <v>0</v>
      </c>
      <c r="J91" s="7">
        <f t="shared" ref="J91" si="450">+J92</f>
        <v>0</v>
      </c>
      <c r="K91" s="7">
        <f t="shared" ref="K91" si="451">+K92</f>
        <v>0</v>
      </c>
      <c r="L91" s="7">
        <f t="shared" ref="L91" si="452">+L92</f>
        <v>0</v>
      </c>
      <c r="M91" s="7">
        <f t="shared" ref="M91" si="453">+M92</f>
        <v>0</v>
      </c>
      <c r="N91" s="7">
        <f t="shared" ref="N91" si="454">+N92</f>
        <v>0</v>
      </c>
      <c r="O91" s="7">
        <f t="shared" si="332"/>
        <v>0</v>
      </c>
    </row>
    <row r="92" spans="1:15" ht="12" customHeight="1" x14ac:dyDescent="0.2">
      <c r="A92" s="18">
        <v>2.2000000000000002</v>
      </c>
      <c r="B92" s="19" t="s">
        <v>49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f t="shared" si="332"/>
        <v>0</v>
      </c>
    </row>
    <row r="93" spans="1:15" ht="12" customHeight="1" x14ac:dyDescent="0.2">
      <c r="A93" s="20" t="s">
        <v>80</v>
      </c>
      <c r="B93" s="19" t="s">
        <v>81</v>
      </c>
      <c r="C93" s="8">
        <f>+C92</f>
        <v>0</v>
      </c>
      <c r="D93" s="8">
        <f t="shared" ref="D93" si="455">+D92</f>
        <v>0</v>
      </c>
      <c r="E93" s="8">
        <f t="shared" ref="E93" si="456">+E92</f>
        <v>0</v>
      </c>
      <c r="F93" s="8">
        <f t="shared" ref="F93" si="457">+F92</f>
        <v>0</v>
      </c>
      <c r="G93" s="8">
        <f t="shared" ref="G93" si="458">+G92</f>
        <v>0</v>
      </c>
      <c r="H93" s="8">
        <f t="shared" ref="H93" si="459">+H92</f>
        <v>0</v>
      </c>
      <c r="I93" s="8">
        <f t="shared" ref="I93" si="460">+I92</f>
        <v>0</v>
      </c>
      <c r="J93" s="8">
        <f t="shared" ref="J93" si="461">+J92</f>
        <v>0</v>
      </c>
      <c r="K93" s="8">
        <f t="shared" ref="K93" si="462">+K92</f>
        <v>0</v>
      </c>
      <c r="L93" s="8">
        <f t="shared" ref="L93" si="463">+L92</f>
        <v>0</v>
      </c>
      <c r="M93" s="8">
        <f t="shared" ref="M93" si="464">+M92</f>
        <v>0</v>
      </c>
      <c r="N93" s="8">
        <f t="shared" ref="N93" si="465">+N92</f>
        <v>0</v>
      </c>
      <c r="O93" s="8">
        <f t="shared" si="332"/>
        <v>0</v>
      </c>
    </row>
    <row r="94" spans="1:15" ht="12" customHeight="1" x14ac:dyDescent="0.2">
      <c r="A94" s="17" t="s">
        <v>86</v>
      </c>
      <c r="B94" s="17" t="s">
        <v>87</v>
      </c>
      <c r="C94" s="7">
        <f>+C95</f>
        <v>0</v>
      </c>
      <c r="D94" s="7">
        <v>0</v>
      </c>
      <c r="E94" s="7">
        <f>SUM(E95:E96)</f>
        <v>0</v>
      </c>
      <c r="F94" s="7">
        <f>+F95</f>
        <v>0</v>
      </c>
      <c r="G94" s="7">
        <f t="shared" ref="G94" si="466">+G95</f>
        <v>0</v>
      </c>
      <c r="H94" s="7">
        <f t="shared" ref="H94" si="467">+H95</f>
        <v>0</v>
      </c>
      <c r="I94" s="7">
        <f t="shared" ref="I94" si="468">+I95</f>
        <v>0</v>
      </c>
      <c r="J94" s="7">
        <f t="shared" ref="J94" si="469">+J95</f>
        <v>0</v>
      </c>
      <c r="K94" s="7">
        <f t="shared" ref="K94" si="470">+K95</f>
        <v>0</v>
      </c>
      <c r="L94" s="7">
        <f t="shared" ref="L94" si="471">+L95</f>
        <v>0</v>
      </c>
      <c r="M94" s="7">
        <f t="shared" ref="M94" si="472">+M95</f>
        <v>0</v>
      </c>
      <c r="N94" s="7">
        <f t="shared" ref="N94" si="473">+N95</f>
        <v>0</v>
      </c>
      <c r="O94" s="7">
        <f t="shared" si="332"/>
        <v>0</v>
      </c>
    </row>
    <row r="95" spans="1:15" ht="12" customHeight="1" x14ac:dyDescent="0.2">
      <c r="A95" s="18">
        <v>2.2000000000000002</v>
      </c>
      <c r="B95" s="19" t="s">
        <v>49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f t="shared" si="332"/>
        <v>0</v>
      </c>
    </row>
    <row r="96" spans="1:15" ht="12" customHeight="1" x14ac:dyDescent="0.2">
      <c r="A96" s="20" t="s">
        <v>88</v>
      </c>
      <c r="B96" s="19" t="s">
        <v>89</v>
      </c>
      <c r="C96" s="8">
        <f>+C95</f>
        <v>0</v>
      </c>
      <c r="D96" s="8">
        <f t="shared" ref="D96" si="474">+D95</f>
        <v>0</v>
      </c>
      <c r="E96" s="8">
        <f t="shared" ref="E96" si="475">+E95</f>
        <v>0</v>
      </c>
      <c r="F96" s="8">
        <f t="shared" ref="F96" si="476">+F95</f>
        <v>0</v>
      </c>
      <c r="G96" s="8">
        <f t="shared" ref="G96" si="477">+G95</f>
        <v>0</v>
      </c>
      <c r="H96" s="8">
        <f t="shared" ref="H96" si="478">+H95</f>
        <v>0</v>
      </c>
      <c r="I96" s="8">
        <f t="shared" ref="I96" si="479">+I95</f>
        <v>0</v>
      </c>
      <c r="J96" s="8">
        <f t="shared" ref="J96" si="480">+J95</f>
        <v>0</v>
      </c>
      <c r="K96" s="8">
        <f t="shared" ref="K96" si="481">+K95</f>
        <v>0</v>
      </c>
      <c r="L96" s="8">
        <f t="shared" ref="L96" si="482">+L95</f>
        <v>0</v>
      </c>
      <c r="M96" s="8">
        <f t="shared" ref="M96" si="483">+M95</f>
        <v>0</v>
      </c>
      <c r="N96" s="8">
        <f t="shared" ref="N96" si="484">+N95</f>
        <v>0</v>
      </c>
      <c r="O96" s="8">
        <f t="shared" si="332"/>
        <v>0</v>
      </c>
    </row>
    <row r="97" spans="1:15" ht="12" customHeight="1" x14ac:dyDescent="0.2">
      <c r="A97" s="17" t="s">
        <v>90</v>
      </c>
      <c r="B97" s="17" t="s">
        <v>91</v>
      </c>
      <c r="C97" s="7">
        <f>+C98</f>
        <v>0</v>
      </c>
      <c r="D97" s="7">
        <v>0</v>
      </c>
      <c r="E97" s="7">
        <f>SUM(E98:E99)</f>
        <v>0</v>
      </c>
      <c r="F97" s="7">
        <f>+F98</f>
        <v>0</v>
      </c>
      <c r="G97" s="7">
        <f t="shared" ref="G97" si="485">+G98</f>
        <v>0</v>
      </c>
      <c r="H97" s="7">
        <f t="shared" ref="H97" si="486">+H98</f>
        <v>0</v>
      </c>
      <c r="I97" s="7">
        <f t="shared" ref="I97" si="487">+I98</f>
        <v>0</v>
      </c>
      <c r="J97" s="7">
        <f t="shared" ref="J97" si="488">+J98</f>
        <v>0</v>
      </c>
      <c r="K97" s="7">
        <f t="shared" ref="K97" si="489">+K98</f>
        <v>0</v>
      </c>
      <c r="L97" s="7">
        <f t="shared" ref="L97" si="490">+L98</f>
        <v>0</v>
      </c>
      <c r="M97" s="7">
        <f t="shared" ref="M97" si="491">+M98</f>
        <v>0</v>
      </c>
      <c r="N97" s="7">
        <f t="shared" ref="N97" si="492">+N98</f>
        <v>0</v>
      </c>
      <c r="O97" s="7">
        <f t="shared" si="332"/>
        <v>0</v>
      </c>
    </row>
    <row r="98" spans="1:15" ht="12" customHeight="1" x14ac:dyDescent="0.2">
      <c r="A98" s="18">
        <v>2.2000000000000002</v>
      </c>
      <c r="B98" s="19" t="s">
        <v>49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f t="shared" si="332"/>
        <v>0</v>
      </c>
    </row>
    <row r="99" spans="1:15" ht="12" customHeight="1" x14ac:dyDescent="0.2">
      <c r="A99" s="20" t="s">
        <v>88</v>
      </c>
      <c r="B99" s="19" t="s">
        <v>89</v>
      </c>
      <c r="C99" s="8">
        <f>+C98</f>
        <v>0</v>
      </c>
      <c r="D99" s="8">
        <f t="shared" ref="D99" si="493">+D98</f>
        <v>0</v>
      </c>
      <c r="E99" s="8">
        <f t="shared" ref="E99" si="494">+E98</f>
        <v>0</v>
      </c>
      <c r="F99" s="8">
        <f t="shared" ref="F99" si="495">+F98</f>
        <v>0</v>
      </c>
      <c r="G99" s="8">
        <f t="shared" ref="G99" si="496">+G98</f>
        <v>0</v>
      </c>
      <c r="H99" s="8">
        <f t="shared" ref="H99" si="497">+H98</f>
        <v>0</v>
      </c>
      <c r="I99" s="8">
        <f t="shared" ref="I99" si="498">+I98</f>
        <v>0</v>
      </c>
      <c r="J99" s="8">
        <f t="shared" ref="J99" si="499">+J98</f>
        <v>0</v>
      </c>
      <c r="K99" s="8">
        <f t="shared" ref="K99" si="500">+K98</f>
        <v>0</v>
      </c>
      <c r="L99" s="8">
        <f t="shared" ref="L99" si="501">+L98</f>
        <v>0</v>
      </c>
      <c r="M99" s="8">
        <f t="shared" ref="M99" si="502">+M98</f>
        <v>0</v>
      </c>
      <c r="N99" s="8">
        <f t="shared" ref="N99" si="503">+N98</f>
        <v>0</v>
      </c>
      <c r="O99" s="8">
        <f t="shared" si="332"/>
        <v>0</v>
      </c>
    </row>
    <row r="100" spans="1:15" ht="12" customHeight="1" x14ac:dyDescent="0.2">
      <c r="A100" s="23" t="s">
        <v>15</v>
      </c>
      <c r="B100" s="24"/>
      <c r="C100" s="11">
        <f>+C183</f>
        <v>6070361.5899999999</v>
      </c>
      <c r="D100" s="11">
        <f t="shared" ref="D100:N100" si="504">+D183</f>
        <v>6346110.3400000008</v>
      </c>
      <c r="E100" s="11">
        <f t="shared" si="504"/>
        <v>6376047.0199999996</v>
      </c>
      <c r="F100" s="11">
        <f t="shared" si="504"/>
        <v>6544085.9199999999</v>
      </c>
      <c r="G100" s="11">
        <f t="shared" si="504"/>
        <v>6958744.5</v>
      </c>
      <c r="H100" s="11">
        <f t="shared" si="504"/>
        <v>10016677.210000001</v>
      </c>
      <c r="I100" s="11">
        <f t="shared" si="504"/>
        <v>0</v>
      </c>
      <c r="J100" s="11">
        <f t="shared" si="504"/>
        <v>0</v>
      </c>
      <c r="K100" s="11">
        <f t="shared" si="504"/>
        <v>0</v>
      </c>
      <c r="L100" s="11">
        <f t="shared" si="504"/>
        <v>0</v>
      </c>
      <c r="M100" s="11">
        <f t="shared" si="504"/>
        <v>0</v>
      </c>
      <c r="N100" s="11">
        <f t="shared" si="504"/>
        <v>0</v>
      </c>
      <c r="O100" s="8">
        <f t="shared" si="332"/>
        <v>42312026.579999998</v>
      </c>
    </row>
    <row r="101" spans="1:15" ht="12" customHeight="1" x14ac:dyDescent="0.2">
      <c r="A101" s="17" t="s">
        <v>92</v>
      </c>
      <c r="B101" s="17" t="s">
        <v>93</v>
      </c>
      <c r="C101" s="7">
        <f>+C102</f>
        <v>0</v>
      </c>
      <c r="D101" s="7">
        <f>+D102</f>
        <v>63424.19</v>
      </c>
      <c r="E101" s="7">
        <f>SUM(E102:E103)</f>
        <v>0</v>
      </c>
      <c r="F101" s="7">
        <f>+F102</f>
        <v>0</v>
      </c>
      <c r="G101" s="7">
        <f t="shared" ref="G101" si="505">+G102</f>
        <v>0</v>
      </c>
      <c r="H101" s="7">
        <f t="shared" ref="H101" si="506">+H102</f>
        <v>0</v>
      </c>
      <c r="I101" s="7">
        <f t="shared" ref="I101" si="507">+I102</f>
        <v>0</v>
      </c>
      <c r="J101" s="7">
        <f t="shared" ref="J101" si="508">+J102</f>
        <v>0</v>
      </c>
      <c r="K101" s="7">
        <f t="shared" ref="K101" si="509">+K102</f>
        <v>0</v>
      </c>
      <c r="L101" s="7">
        <f t="shared" ref="L101" si="510">+L102</f>
        <v>0</v>
      </c>
      <c r="M101" s="7">
        <f t="shared" ref="M101" si="511">+M102</f>
        <v>0</v>
      </c>
      <c r="N101" s="7">
        <f t="shared" ref="N101" si="512">+N102</f>
        <v>0</v>
      </c>
      <c r="O101" s="7">
        <f t="shared" si="332"/>
        <v>63424.19</v>
      </c>
    </row>
    <row r="102" spans="1:15" ht="12" customHeight="1" x14ac:dyDescent="0.2">
      <c r="A102" s="18">
        <v>2.2999999999999998</v>
      </c>
      <c r="B102" s="19" t="s">
        <v>94</v>
      </c>
      <c r="C102" s="8">
        <v>0</v>
      </c>
      <c r="D102" s="8">
        <v>63424.19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f t="shared" si="332"/>
        <v>63424.19</v>
      </c>
    </row>
    <row r="103" spans="1:15" ht="12" customHeight="1" x14ac:dyDescent="0.2">
      <c r="A103" s="20" t="s">
        <v>95</v>
      </c>
      <c r="B103" s="19" t="s">
        <v>96</v>
      </c>
      <c r="C103" s="8">
        <f>+C102</f>
        <v>0</v>
      </c>
      <c r="D103" s="8">
        <f t="shared" ref="D103" si="513">+D102</f>
        <v>63424.19</v>
      </c>
      <c r="E103" s="8">
        <f t="shared" ref="E103" si="514">+E102</f>
        <v>0</v>
      </c>
      <c r="F103" s="8">
        <f t="shared" ref="F103" si="515">+F102</f>
        <v>0</v>
      </c>
      <c r="G103" s="8">
        <f t="shared" ref="G103" si="516">+G102</f>
        <v>0</v>
      </c>
      <c r="H103" s="8">
        <f t="shared" ref="H103" si="517">+H102</f>
        <v>0</v>
      </c>
      <c r="I103" s="8">
        <f t="shared" ref="I103" si="518">+I102</f>
        <v>0</v>
      </c>
      <c r="J103" s="8">
        <f t="shared" ref="J103" si="519">+J102</f>
        <v>0</v>
      </c>
      <c r="K103" s="8">
        <f t="shared" ref="K103" si="520">+K102</f>
        <v>0</v>
      </c>
      <c r="L103" s="8">
        <f t="shared" ref="L103" si="521">+L102</f>
        <v>0</v>
      </c>
      <c r="M103" s="8">
        <f t="shared" ref="M103" si="522">+M102</f>
        <v>0</v>
      </c>
      <c r="N103" s="8">
        <f t="shared" ref="N103" si="523">+N102</f>
        <v>0</v>
      </c>
      <c r="O103" s="8">
        <f t="shared" si="332"/>
        <v>63424.19</v>
      </c>
    </row>
    <row r="104" spans="1:15" ht="12" customHeight="1" x14ac:dyDescent="0.2">
      <c r="A104" s="17" t="s">
        <v>97</v>
      </c>
      <c r="B104" s="17" t="s">
        <v>98</v>
      </c>
      <c r="C104" s="7">
        <f>+C105</f>
        <v>0</v>
      </c>
      <c r="D104" s="7">
        <v>0</v>
      </c>
      <c r="E104" s="7">
        <f>+E105</f>
        <v>23128</v>
      </c>
      <c r="F104" s="7">
        <f>+F105</f>
        <v>0</v>
      </c>
      <c r="G104" s="7">
        <f t="shared" ref="G104" si="524">+G105</f>
        <v>0</v>
      </c>
      <c r="H104" s="7">
        <f t="shared" ref="H104" si="525">+H105</f>
        <v>0</v>
      </c>
      <c r="I104" s="7">
        <f t="shared" ref="I104" si="526">+I105</f>
        <v>0</v>
      </c>
      <c r="J104" s="7">
        <f t="shared" ref="J104" si="527">+J105</f>
        <v>0</v>
      </c>
      <c r="K104" s="7">
        <f t="shared" ref="K104" si="528">+K105</f>
        <v>0</v>
      </c>
      <c r="L104" s="7">
        <f t="shared" ref="L104" si="529">+L105</f>
        <v>0</v>
      </c>
      <c r="M104" s="7">
        <f t="shared" ref="M104" si="530">+M105</f>
        <v>0</v>
      </c>
      <c r="N104" s="7">
        <f t="shared" ref="N104" si="531">+N105</f>
        <v>0</v>
      </c>
      <c r="O104" s="7">
        <f t="shared" ref="O104:O144" si="532">SUM(C104:N104)</f>
        <v>23128</v>
      </c>
    </row>
    <row r="105" spans="1:15" ht="12" customHeight="1" x14ac:dyDescent="0.2">
      <c r="A105" s="18">
        <v>2.2999999999999998</v>
      </c>
      <c r="B105" s="19" t="s">
        <v>94</v>
      </c>
      <c r="C105" s="8">
        <v>0</v>
      </c>
      <c r="D105" s="8">
        <v>0</v>
      </c>
      <c r="E105" s="8">
        <v>23128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f t="shared" si="532"/>
        <v>23128</v>
      </c>
    </row>
    <row r="106" spans="1:15" ht="12" customHeight="1" x14ac:dyDescent="0.2">
      <c r="A106" s="20" t="s">
        <v>95</v>
      </c>
      <c r="B106" s="19" t="s">
        <v>96</v>
      </c>
      <c r="C106" s="8">
        <f>+C105</f>
        <v>0</v>
      </c>
      <c r="D106" s="8">
        <f t="shared" ref="D106" si="533">+D105</f>
        <v>0</v>
      </c>
      <c r="E106" s="8">
        <f t="shared" ref="E106" si="534">+E105</f>
        <v>23128</v>
      </c>
      <c r="F106" s="8">
        <f t="shared" ref="F106" si="535">+F105</f>
        <v>0</v>
      </c>
      <c r="G106" s="8">
        <f t="shared" ref="G106" si="536">+G105</f>
        <v>0</v>
      </c>
      <c r="H106" s="8">
        <f t="shared" ref="H106" si="537">+H105</f>
        <v>0</v>
      </c>
      <c r="I106" s="8">
        <f t="shared" ref="I106" si="538">+I105</f>
        <v>0</v>
      </c>
      <c r="J106" s="8">
        <f t="shared" ref="J106" si="539">+J105</f>
        <v>0</v>
      </c>
      <c r="K106" s="8">
        <f t="shared" ref="K106" si="540">+K105</f>
        <v>0</v>
      </c>
      <c r="L106" s="8">
        <f t="shared" ref="L106" si="541">+L105</f>
        <v>0</v>
      </c>
      <c r="M106" s="8">
        <f t="shared" ref="M106" si="542">+M105</f>
        <v>0</v>
      </c>
      <c r="N106" s="8">
        <f t="shared" ref="N106" si="543">+N105</f>
        <v>0</v>
      </c>
      <c r="O106" s="8">
        <f t="shared" si="532"/>
        <v>23128</v>
      </c>
    </row>
    <row r="107" spans="1:15" ht="12" customHeight="1" x14ac:dyDescent="0.2">
      <c r="A107" s="17" t="s">
        <v>99</v>
      </c>
      <c r="B107" s="17" t="s">
        <v>100</v>
      </c>
      <c r="C107" s="7">
        <f>+C108</f>
        <v>0</v>
      </c>
      <c r="D107" s="7">
        <v>0</v>
      </c>
      <c r="E107" s="7">
        <f>SUM(E108:E109)</f>
        <v>0</v>
      </c>
      <c r="F107" s="7">
        <f>+F108</f>
        <v>0</v>
      </c>
      <c r="G107" s="7">
        <f t="shared" ref="G107" si="544">+G108</f>
        <v>0</v>
      </c>
      <c r="H107" s="7">
        <f t="shared" ref="H107" si="545">+H108</f>
        <v>0</v>
      </c>
      <c r="I107" s="7">
        <f t="shared" ref="I107" si="546">+I108</f>
        <v>0</v>
      </c>
      <c r="J107" s="7">
        <f t="shared" ref="J107" si="547">+J108</f>
        <v>0</v>
      </c>
      <c r="K107" s="7">
        <f t="shared" ref="K107" si="548">+K108</f>
        <v>0</v>
      </c>
      <c r="L107" s="7">
        <f t="shared" ref="L107" si="549">+L108</f>
        <v>0</v>
      </c>
      <c r="M107" s="7">
        <f t="shared" ref="M107" si="550">+M108</f>
        <v>0</v>
      </c>
      <c r="N107" s="7">
        <f t="shared" ref="N107" si="551">+N108</f>
        <v>0</v>
      </c>
      <c r="O107" s="7">
        <f t="shared" si="532"/>
        <v>0</v>
      </c>
    </row>
    <row r="108" spans="1:15" ht="12" customHeight="1" x14ac:dyDescent="0.2">
      <c r="A108" s="18">
        <v>2.2999999999999998</v>
      </c>
      <c r="B108" s="19" t="s">
        <v>94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f t="shared" si="532"/>
        <v>0</v>
      </c>
    </row>
    <row r="109" spans="1:15" ht="12" customHeight="1" x14ac:dyDescent="0.2">
      <c r="A109" s="20" t="s">
        <v>101</v>
      </c>
      <c r="B109" s="19" t="s">
        <v>102</v>
      </c>
      <c r="C109" s="8">
        <f>+C108</f>
        <v>0</v>
      </c>
      <c r="D109" s="8">
        <f t="shared" ref="D109" si="552">+D108</f>
        <v>0</v>
      </c>
      <c r="E109" s="8">
        <f t="shared" ref="E109" si="553">+E108</f>
        <v>0</v>
      </c>
      <c r="F109" s="8">
        <f t="shared" ref="F109" si="554">+F108</f>
        <v>0</v>
      </c>
      <c r="G109" s="8">
        <f t="shared" ref="G109" si="555">+G108</f>
        <v>0</v>
      </c>
      <c r="H109" s="8">
        <f t="shared" ref="H109" si="556">+H108</f>
        <v>0</v>
      </c>
      <c r="I109" s="8">
        <f t="shared" ref="I109" si="557">+I108</f>
        <v>0</v>
      </c>
      <c r="J109" s="8">
        <f t="shared" ref="J109" si="558">+J108</f>
        <v>0</v>
      </c>
      <c r="K109" s="8">
        <f t="shared" ref="K109" si="559">+K108</f>
        <v>0</v>
      </c>
      <c r="L109" s="8">
        <f t="shared" ref="L109" si="560">+L108</f>
        <v>0</v>
      </c>
      <c r="M109" s="8">
        <f t="shared" ref="M109" si="561">+M108</f>
        <v>0</v>
      </c>
      <c r="N109" s="8">
        <f t="shared" ref="N109" si="562">+N108</f>
        <v>0</v>
      </c>
      <c r="O109" s="8">
        <f t="shared" si="532"/>
        <v>0</v>
      </c>
    </row>
    <row r="110" spans="1:15" ht="12" customHeight="1" x14ac:dyDescent="0.2">
      <c r="A110" s="17" t="s">
        <v>103</v>
      </c>
      <c r="B110" s="17" t="s">
        <v>104</v>
      </c>
      <c r="C110" s="7">
        <f>+C111</f>
        <v>0</v>
      </c>
      <c r="D110" s="7">
        <v>0</v>
      </c>
      <c r="E110" s="7">
        <f>+E111</f>
        <v>11328</v>
      </c>
      <c r="F110" s="7">
        <f>+F111</f>
        <v>0</v>
      </c>
      <c r="G110" s="7">
        <f t="shared" ref="G110" si="563">+G111</f>
        <v>0</v>
      </c>
      <c r="H110" s="7">
        <f t="shared" ref="H110" si="564">+H111</f>
        <v>0</v>
      </c>
      <c r="I110" s="7">
        <f t="shared" ref="I110" si="565">+I111</f>
        <v>0</v>
      </c>
      <c r="J110" s="7">
        <f t="shared" ref="J110" si="566">+J111</f>
        <v>0</v>
      </c>
      <c r="K110" s="7">
        <f t="shared" ref="K110" si="567">+K111</f>
        <v>0</v>
      </c>
      <c r="L110" s="7">
        <f t="shared" ref="L110" si="568">+L111</f>
        <v>0</v>
      </c>
      <c r="M110" s="7">
        <f t="shared" ref="M110" si="569">+M111</f>
        <v>0</v>
      </c>
      <c r="N110" s="7">
        <f t="shared" ref="N110" si="570">+N111</f>
        <v>0</v>
      </c>
      <c r="O110" s="7">
        <f t="shared" si="532"/>
        <v>11328</v>
      </c>
    </row>
    <row r="111" spans="1:15" ht="12" customHeight="1" x14ac:dyDescent="0.2">
      <c r="A111" s="18">
        <v>2.2999999999999998</v>
      </c>
      <c r="B111" s="19" t="s">
        <v>94</v>
      </c>
      <c r="C111" s="8">
        <v>0</v>
      </c>
      <c r="D111" s="8">
        <v>0</v>
      </c>
      <c r="E111" s="8">
        <v>11328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f t="shared" si="532"/>
        <v>11328</v>
      </c>
    </row>
    <row r="112" spans="1:15" ht="12" customHeight="1" x14ac:dyDescent="0.2">
      <c r="A112" s="20" t="s">
        <v>101</v>
      </c>
      <c r="B112" s="19" t="s">
        <v>102</v>
      </c>
      <c r="C112" s="8">
        <f>+C111</f>
        <v>0</v>
      </c>
      <c r="D112" s="8">
        <f t="shared" ref="D112" si="571">+D111</f>
        <v>0</v>
      </c>
      <c r="E112" s="8">
        <f t="shared" ref="E112" si="572">+E111</f>
        <v>11328</v>
      </c>
      <c r="F112" s="8">
        <f t="shared" ref="F112" si="573">+F111</f>
        <v>0</v>
      </c>
      <c r="G112" s="8">
        <f t="shared" ref="G112" si="574">+G111</f>
        <v>0</v>
      </c>
      <c r="H112" s="8">
        <f t="shared" ref="H112" si="575">+H111</f>
        <v>0</v>
      </c>
      <c r="I112" s="8">
        <f t="shared" ref="I112" si="576">+I111</f>
        <v>0</v>
      </c>
      <c r="J112" s="8">
        <f t="shared" ref="J112" si="577">+J111</f>
        <v>0</v>
      </c>
      <c r="K112" s="8">
        <f t="shared" ref="K112" si="578">+K111</f>
        <v>0</v>
      </c>
      <c r="L112" s="8">
        <f t="shared" ref="L112" si="579">+L111</f>
        <v>0</v>
      </c>
      <c r="M112" s="8">
        <f t="shared" ref="M112" si="580">+M111</f>
        <v>0</v>
      </c>
      <c r="N112" s="8">
        <f t="shared" ref="N112" si="581">+N111</f>
        <v>0</v>
      </c>
      <c r="O112" s="8">
        <f t="shared" si="532"/>
        <v>11328</v>
      </c>
    </row>
    <row r="113" spans="1:15" ht="12" customHeight="1" x14ac:dyDescent="0.2">
      <c r="A113" s="17" t="s">
        <v>105</v>
      </c>
      <c r="B113" s="17" t="s">
        <v>106</v>
      </c>
      <c r="C113" s="7">
        <f>+C114</f>
        <v>0</v>
      </c>
      <c r="D113" s="7">
        <v>0</v>
      </c>
      <c r="E113" s="7">
        <f>SUM(E114:E115)</f>
        <v>0</v>
      </c>
      <c r="F113" s="7">
        <f>+F114</f>
        <v>0</v>
      </c>
      <c r="G113" s="7">
        <f t="shared" ref="G113" si="582">+G114</f>
        <v>0</v>
      </c>
      <c r="H113" s="7">
        <f t="shared" ref="H113" si="583">+H114</f>
        <v>0</v>
      </c>
      <c r="I113" s="7">
        <f t="shared" ref="I113" si="584">+I114</f>
        <v>0</v>
      </c>
      <c r="J113" s="7">
        <f t="shared" ref="J113" si="585">+J114</f>
        <v>0</v>
      </c>
      <c r="K113" s="7">
        <f t="shared" ref="K113" si="586">+K114</f>
        <v>0</v>
      </c>
      <c r="L113" s="7">
        <f t="shared" ref="L113" si="587">+L114</f>
        <v>0</v>
      </c>
      <c r="M113" s="7">
        <f t="shared" ref="M113" si="588">+M114</f>
        <v>0</v>
      </c>
      <c r="N113" s="7">
        <f t="shared" ref="N113" si="589">+N114</f>
        <v>0</v>
      </c>
      <c r="O113" s="7">
        <f t="shared" si="532"/>
        <v>0</v>
      </c>
    </row>
    <row r="114" spans="1:15" ht="12" customHeight="1" x14ac:dyDescent="0.2">
      <c r="A114" s="18">
        <v>2.2999999999999998</v>
      </c>
      <c r="B114" s="19" t="s">
        <v>94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f t="shared" si="532"/>
        <v>0</v>
      </c>
    </row>
    <row r="115" spans="1:15" ht="12" customHeight="1" x14ac:dyDescent="0.2">
      <c r="A115" s="20" t="s">
        <v>101</v>
      </c>
      <c r="B115" s="19" t="s">
        <v>102</v>
      </c>
      <c r="C115" s="8">
        <f>+C114</f>
        <v>0</v>
      </c>
      <c r="D115" s="8">
        <f t="shared" ref="D115" si="590">+D114</f>
        <v>0</v>
      </c>
      <c r="E115" s="8">
        <f t="shared" ref="E115" si="591">+E114</f>
        <v>0</v>
      </c>
      <c r="F115" s="8">
        <f t="shared" ref="F115" si="592">+F114</f>
        <v>0</v>
      </c>
      <c r="G115" s="8">
        <f t="shared" ref="G115" si="593">+G114</f>
        <v>0</v>
      </c>
      <c r="H115" s="8">
        <f t="shared" ref="H115" si="594">+H114</f>
        <v>0</v>
      </c>
      <c r="I115" s="8">
        <f t="shared" ref="I115" si="595">+I114</f>
        <v>0</v>
      </c>
      <c r="J115" s="8">
        <f t="shared" ref="J115" si="596">+J114</f>
        <v>0</v>
      </c>
      <c r="K115" s="8">
        <f t="shared" ref="K115" si="597">+K114</f>
        <v>0</v>
      </c>
      <c r="L115" s="8">
        <f t="shared" ref="L115" si="598">+L114</f>
        <v>0</v>
      </c>
      <c r="M115" s="8">
        <f t="shared" ref="M115" si="599">+M114</f>
        <v>0</v>
      </c>
      <c r="N115" s="8">
        <f t="shared" ref="N115" si="600">+N114</f>
        <v>0</v>
      </c>
      <c r="O115" s="8">
        <f t="shared" si="532"/>
        <v>0</v>
      </c>
    </row>
    <row r="116" spans="1:15" ht="12" customHeight="1" x14ac:dyDescent="0.2">
      <c r="A116" s="17" t="s">
        <v>107</v>
      </c>
      <c r="B116" s="17" t="s">
        <v>108</v>
      </c>
      <c r="C116" s="7">
        <f>+C117</f>
        <v>0</v>
      </c>
      <c r="D116" s="7">
        <f>+D117</f>
        <v>21617.599999999999</v>
      </c>
      <c r="E116" s="7">
        <f>SUM(E117:E118)</f>
        <v>0</v>
      </c>
      <c r="F116" s="7">
        <f>+F117</f>
        <v>0</v>
      </c>
      <c r="G116" s="7">
        <f t="shared" ref="G116" si="601">+G117</f>
        <v>0</v>
      </c>
      <c r="H116" s="7">
        <f t="shared" ref="H116" si="602">+H117</f>
        <v>0</v>
      </c>
      <c r="I116" s="7">
        <f t="shared" ref="I116" si="603">+I117</f>
        <v>0</v>
      </c>
      <c r="J116" s="7">
        <f t="shared" ref="J116" si="604">+J117</f>
        <v>0</v>
      </c>
      <c r="K116" s="7">
        <f t="shared" ref="K116" si="605">+K117</f>
        <v>0</v>
      </c>
      <c r="L116" s="7">
        <f t="shared" ref="L116" si="606">+L117</f>
        <v>0</v>
      </c>
      <c r="M116" s="7">
        <f t="shared" ref="M116" si="607">+M117</f>
        <v>0</v>
      </c>
      <c r="N116" s="7">
        <f t="shared" ref="N116" si="608">+N117</f>
        <v>0</v>
      </c>
      <c r="O116" s="7">
        <f t="shared" si="532"/>
        <v>21617.599999999999</v>
      </c>
    </row>
    <row r="117" spans="1:15" ht="12" customHeight="1" x14ac:dyDescent="0.2">
      <c r="A117" s="18">
        <v>2.2999999999999998</v>
      </c>
      <c r="B117" s="19" t="s">
        <v>94</v>
      </c>
      <c r="C117" s="8">
        <v>0</v>
      </c>
      <c r="D117" s="8">
        <v>21617.599999999999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f t="shared" si="532"/>
        <v>21617.599999999999</v>
      </c>
    </row>
    <row r="118" spans="1:15" ht="12" customHeight="1" x14ac:dyDescent="0.2">
      <c r="A118" s="20" t="s">
        <v>109</v>
      </c>
      <c r="B118" s="19" t="s">
        <v>110</v>
      </c>
      <c r="C118" s="8">
        <f>+C117</f>
        <v>0</v>
      </c>
      <c r="D118" s="8">
        <f t="shared" ref="D118" si="609">+D117</f>
        <v>21617.599999999999</v>
      </c>
      <c r="E118" s="8">
        <f t="shared" ref="E118" si="610">+E117</f>
        <v>0</v>
      </c>
      <c r="F118" s="8">
        <f t="shared" ref="F118" si="611">+F117</f>
        <v>0</v>
      </c>
      <c r="G118" s="8">
        <f t="shared" ref="G118" si="612">+G117</f>
        <v>0</v>
      </c>
      <c r="H118" s="8">
        <f t="shared" ref="H118" si="613">+H117</f>
        <v>0</v>
      </c>
      <c r="I118" s="8">
        <f t="shared" ref="I118" si="614">+I117</f>
        <v>0</v>
      </c>
      <c r="J118" s="8">
        <f t="shared" ref="J118" si="615">+J117</f>
        <v>0</v>
      </c>
      <c r="K118" s="8">
        <f t="shared" ref="K118" si="616">+K117</f>
        <v>0</v>
      </c>
      <c r="L118" s="8">
        <f t="shared" ref="L118" si="617">+L117</f>
        <v>0</v>
      </c>
      <c r="M118" s="8">
        <f t="shared" ref="M118" si="618">+M117</f>
        <v>0</v>
      </c>
      <c r="N118" s="8">
        <f t="shared" ref="N118" si="619">+N117</f>
        <v>0</v>
      </c>
      <c r="O118" s="8">
        <f t="shared" si="532"/>
        <v>21617.599999999999</v>
      </c>
    </row>
    <row r="119" spans="1:15" ht="12" customHeight="1" x14ac:dyDescent="0.2">
      <c r="A119" s="17" t="s">
        <v>111</v>
      </c>
      <c r="B119" s="17" t="s">
        <v>112</v>
      </c>
      <c r="C119" s="7">
        <f>+C120</f>
        <v>0</v>
      </c>
      <c r="D119" s="7">
        <f>+D120</f>
        <v>21647.1</v>
      </c>
      <c r="E119" s="7">
        <f>SUM(E120:E121)</f>
        <v>0</v>
      </c>
      <c r="F119" s="7">
        <f>+F120</f>
        <v>0</v>
      </c>
      <c r="G119" s="7">
        <f t="shared" ref="G119" si="620">+G120</f>
        <v>0</v>
      </c>
      <c r="H119" s="7">
        <f t="shared" ref="H119" si="621">+H120</f>
        <v>0</v>
      </c>
      <c r="I119" s="7">
        <f t="shared" ref="I119" si="622">+I120</f>
        <v>0</v>
      </c>
      <c r="J119" s="7">
        <f t="shared" ref="J119" si="623">+J120</f>
        <v>0</v>
      </c>
      <c r="K119" s="7">
        <f t="shared" ref="K119" si="624">+K120</f>
        <v>0</v>
      </c>
      <c r="L119" s="7">
        <f t="shared" ref="L119" si="625">+L120</f>
        <v>0</v>
      </c>
      <c r="M119" s="7">
        <f t="shared" ref="M119" si="626">+M120</f>
        <v>0</v>
      </c>
      <c r="N119" s="7">
        <f t="shared" ref="N119" si="627">+N120</f>
        <v>0</v>
      </c>
      <c r="O119" s="7">
        <f t="shared" si="532"/>
        <v>21647.1</v>
      </c>
    </row>
    <row r="120" spans="1:15" ht="12" customHeight="1" x14ac:dyDescent="0.2">
      <c r="A120" s="18">
        <v>2.2999999999999998</v>
      </c>
      <c r="B120" s="19" t="s">
        <v>94</v>
      </c>
      <c r="C120" s="8">
        <v>0</v>
      </c>
      <c r="D120" s="8">
        <v>21647.1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f t="shared" si="532"/>
        <v>21647.1</v>
      </c>
    </row>
    <row r="121" spans="1:15" ht="12" customHeight="1" x14ac:dyDescent="0.2">
      <c r="A121" s="20" t="s">
        <v>109</v>
      </c>
      <c r="B121" s="19" t="s">
        <v>110</v>
      </c>
      <c r="C121" s="8">
        <f>+C120</f>
        <v>0</v>
      </c>
      <c r="D121" s="8">
        <f t="shared" ref="D121" si="628">+D120</f>
        <v>21647.1</v>
      </c>
      <c r="E121" s="8">
        <f t="shared" ref="E121" si="629">+E120</f>
        <v>0</v>
      </c>
      <c r="F121" s="8">
        <f t="shared" ref="F121" si="630">+F120</f>
        <v>0</v>
      </c>
      <c r="G121" s="8">
        <f t="shared" ref="G121" si="631">+G120</f>
        <v>0</v>
      </c>
      <c r="H121" s="8">
        <f t="shared" ref="H121" si="632">+H120</f>
        <v>0</v>
      </c>
      <c r="I121" s="8">
        <f t="shared" ref="I121" si="633">+I120</f>
        <v>0</v>
      </c>
      <c r="J121" s="8">
        <f t="shared" ref="J121" si="634">+J120</f>
        <v>0</v>
      </c>
      <c r="K121" s="8">
        <f t="shared" ref="K121" si="635">+K120</f>
        <v>0</v>
      </c>
      <c r="L121" s="8">
        <f t="shared" ref="L121" si="636">+L120</f>
        <v>0</v>
      </c>
      <c r="M121" s="8">
        <f t="shared" ref="M121" si="637">+M120</f>
        <v>0</v>
      </c>
      <c r="N121" s="8">
        <f t="shared" ref="N121" si="638">+N120</f>
        <v>0</v>
      </c>
      <c r="O121" s="8">
        <f t="shared" si="532"/>
        <v>21647.1</v>
      </c>
    </row>
    <row r="122" spans="1:15" ht="12" customHeight="1" x14ac:dyDescent="0.2">
      <c r="A122" s="17" t="s">
        <v>177</v>
      </c>
      <c r="B122" s="17" t="s">
        <v>178</v>
      </c>
      <c r="C122" s="7">
        <f>+C123</f>
        <v>0</v>
      </c>
      <c r="D122" s="7">
        <f>+D123</f>
        <v>0</v>
      </c>
      <c r="E122" s="7">
        <f>SUM(E123:E124)</f>
        <v>0</v>
      </c>
      <c r="F122" s="7">
        <f>+F123</f>
        <v>0</v>
      </c>
      <c r="G122" s="7">
        <f t="shared" ref="G122:N122" si="639">+G123</f>
        <v>3540</v>
      </c>
      <c r="H122" s="7">
        <f t="shared" si="639"/>
        <v>0</v>
      </c>
      <c r="I122" s="7">
        <f t="shared" si="639"/>
        <v>0</v>
      </c>
      <c r="J122" s="7">
        <f t="shared" si="639"/>
        <v>0</v>
      </c>
      <c r="K122" s="7">
        <f t="shared" si="639"/>
        <v>0</v>
      </c>
      <c r="L122" s="7">
        <f t="shared" si="639"/>
        <v>0</v>
      </c>
      <c r="M122" s="7">
        <f t="shared" si="639"/>
        <v>0</v>
      </c>
      <c r="N122" s="7">
        <f t="shared" si="639"/>
        <v>0</v>
      </c>
      <c r="O122" s="7">
        <f t="shared" ref="O122:O124" si="640">SUM(C122:N122)</f>
        <v>3540</v>
      </c>
    </row>
    <row r="123" spans="1:15" ht="12" customHeight="1" x14ac:dyDescent="0.2">
      <c r="A123" s="18">
        <v>2.2999999999999998</v>
      </c>
      <c r="B123" s="19" t="s">
        <v>94</v>
      </c>
      <c r="C123" s="8">
        <v>0</v>
      </c>
      <c r="D123" s="8">
        <v>0</v>
      </c>
      <c r="E123" s="8">
        <v>0</v>
      </c>
      <c r="F123" s="8">
        <v>0</v>
      </c>
      <c r="G123" s="8">
        <v>3540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f t="shared" si="640"/>
        <v>3540</v>
      </c>
    </row>
    <row r="124" spans="1:15" ht="12" customHeight="1" x14ac:dyDescent="0.2">
      <c r="A124" s="20" t="s">
        <v>109</v>
      </c>
      <c r="B124" s="19" t="s">
        <v>110</v>
      </c>
      <c r="C124" s="8">
        <f>+C123</f>
        <v>0</v>
      </c>
      <c r="D124" s="8">
        <f t="shared" ref="D124:N124" si="641">+D123</f>
        <v>0</v>
      </c>
      <c r="E124" s="8">
        <f t="shared" si="641"/>
        <v>0</v>
      </c>
      <c r="F124" s="8">
        <f t="shared" si="641"/>
        <v>0</v>
      </c>
      <c r="G124" s="8">
        <f t="shared" si="641"/>
        <v>3540</v>
      </c>
      <c r="H124" s="8">
        <f t="shared" si="641"/>
        <v>0</v>
      </c>
      <c r="I124" s="8">
        <f t="shared" si="641"/>
        <v>0</v>
      </c>
      <c r="J124" s="8">
        <f t="shared" si="641"/>
        <v>0</v>
      </c>
      <c r="K124" s="8">
        <f t="shared" si="641"/>
        <v>0</v>
      </c>
      <c r="L124" s="8">
        <f t="shared" si="641"/>
        <v>0</v>
      </c>
      <c r="M124" s="8">
        <f t="shared" si="641"/>
        <v>0</v>
      </c>
      <c r="N124" s="8">
        <f t="shared" si="641"/>
        <v>0</v>
      </c>
      <c r="O124" s="8">
        <f t="shared" si="640"/>
        <v>3540</v>
      </c>
    </row>
    <row r="125" spans="1:15" ht="12" customHeight="1" x14ac:dyDescent="0.2">
      <c r="A125" s="17" t="s">
        <v>113</v>
      </c>
      <c r="B125" s="17" t="s">
        <v>114</v>
      </c>
      <c r="C125" s="7">
        <f>+C126</f>
        <v>0</v>
      </c>
      <c r="D125" s="7">
        <v>0</v>
      </c>
      <c r="E125" s="7">
        <f>SUM(E126:E127)</f>
        <v>0</v>
      </c>
      <c r="F125" s="7">
        <f>+F126</f>
        <v>0</v>
      </c>
      <c r="G125" s="7">
        <f t="shared" ref="G125" si="642">+G126</f>
        <v>0</v>
      </c>
      <c r="H125" s="7">
        <f t="shared" ref="H125" si="643">+H126</f>
        <v>0</v>
      </c>
      <c r="I125" s="7">
        <f t="shared" ref="I125" si="644">+I126</f>
        <v>0</v>
      </c>
      <c r="J125" s="7">
        <f t="shared" ref="J125" si="645">+J126</f>
        <v>0</v>
      </c>
      <c r="K125" s="7">
        <f t="shared" ref="K125" si="646">+K126</f>
        <v>0</v>
      </c>
      <c r="L125" s="7">
        <f t="shared" ref="L125" si="647">+L126</f>
        <v>0</v>
      </c>
      <c r="M125" s="7">
        <f t="shared" ref="M125" si="648">+M126</f>
        <v>0</v>
      </c>
      <c r="N125" s="7">
        <f t="shared" ref="N125" si="649">+N126</f>
        <v>0</v>
      </c>
      <c r="O125" s="7">
        <f t="shared" si="532"/>
        <v>0</v>
      </c>
    </row>
    <row r="126" spans="1:15" ht="12" customHeight="1" x14ac:dyDescent="0.2">
      <c r="A126" s="18">
        <v>2.2999999999999998</v>
      </c>
      <c r="B126" s="19" t="s">
        <v>94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f t="shared" si="532"/>
        <v>0</v>
      </c>
    </row>
    <row r="127" spans="1:15" ht="12" customHeight="1" x14ac:dyDescent="0.2">
      <c r="A127" s="20" t="s">
        <v>109</v>
      </c>
      <c r="B127" s="19" t="s">
        <v>110</v>
      </c>
      <c r="C127" s="8">
        <f>+C126</f>
        <v>0</v>
      </c>
      <c r="D127" s="8">
        <f t="shared" ref="D127" si="650">+D126</f>
        <v>0</v>
      </c>
      <c r="E127" s="8">
        <f t="shared" ref="E127" si="651">+E126</f>
        <v>0</v>
      </c>
      <c r="F127" s="8">
        <f t="shared" ref="F127" si="652">+F126</f>
        <v>0</v>
      </c>
      <c r="G127" s="8">
        <f t="shared" ref="G127" si="653">+G126</f>
        <v>0</v>
      </c>
      <c r="H127" s="8">
        <f t="shared" ref="H127" si="654">+H126</f>
        <v>0</v>
      </c>
      <c r="I127" s="8">
        <f t="shared" ref="I127" si="655">+I126</f>
        <v>0</v>
      </c>
      <c r="J127" s="8">
        <f t="shared" ref="J127" si="656">+J126</f>
        <v>0</v>
      </c>
      <c r="K127" s="8">
        <f t="shared" ref="K127" si="657">+K126</f>
        <v>0</v>
      </c>
      <c r="L127" s="8">
        <f t="shared" ref="L127" si="658">+L126</f>
        <v>0</v>
      </c>
      <c r="M127" s="8">
        <f t="shared" ref="M127" si="659">+M126</f>
        <v>0</v>
      </c>
      <c r="N127" s="8">
        <f t="shared" ref="N127" si="660">+N126</f>
        <v>0</v>
      </c>
      <c r="O127" s="8">
        <f t="shared" si="532"/>
        <v>0</v>
      </c>
    </row>
    <row r="128" spans="1:15" ht="12" customHeight="1" x14ac:dyDescent="0.2">
      <c r="A128" s="17" t="s">
        <v>167</v>
      </c>
      <c r="B128" s="17" t="s">
        <v>168</v>
      </c>
      <c r="C128" s="7">
        <f>+C129</f>
        <v>0</v>
      </c>
      <c r="D128" s="7">
        <f>+D129</f>
        <v>2193.7399999999998</v>
      </c>
      <c r="E128" s="7">
        <f>SUM(E129:E130)</f>
        <v>0</v>
      </c>
      <c r="F128" s="7">
        <f>+F129</f>
        <v>0</v>
      </c>
      <c r="G128" s="7">
        <f t="shared" ref="G128:N128" si="661">+G129</f>
        <v>0</v>
      </c>
      <c r="H128" s="7">
        <f t="shared" si="661"/>
        <v>0</v>
      </c>
      <c r="I128" s="7">
        <f t="shared" si="661"/>
        <v>0</v>
      </c>
      <c r="J128" s="7">
        <f t="shared" si="661"/>
        <v>0</v>
      </c>
      <c r="K128" s="7">
        <f t="shared" si="661"/>
        <v>0</v>
      </c>
      <c r="L128" s="7">
        <f t="shared" si="661"/>
        <v>0</v>
      </c>
      <c r="M128" s="7">
        <f t="shared" si="661"/>
        <v>0</v>
      </c>
      <c r="N128" s="7">
        <f t="shared" si="661"/>
        <v>0</v>
      </c>
      <c r="O128" s="7">
        <f t="shared" ref="O128:O130" si="662">SUM(C128:N128)</f>
        <v>2193.7399999999998</v>
      </c>
    </row>
    <row r="129" spans="1:15" ht="12" customHeight="1" x14ac:dyDescent="0.2">
      <c r="A129" s="18">
        <v>2.2999999999999998</v>
      </c>
      <c r="B129" s="19" t="s">
        <v>94</v>
      </c>
      <c r="C129" s="8">
        <v>0</v>
      </c>
      <c r="D129" s="8">
        <v>2193.7399999999998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f t="shared" si="662"/>
        <v>2193.7399999999998</v>
      </c>
    </row>
    <row r="130" spans="1:15" ht="12" customHeight="1" x14ac:dyDescent="0.2">
      <c r="A130" s="20" t="s">
        <v>169</v>
      </c>
      <c r="B130" s="19" t="s">
        <v>170</v>
      </c>
      <c r="C130" s="8">
        <f>+C129</f>
        <v>0</v>
      </c>
      <c r="D130" s="8">
        <f t="shared" ref="D130:N130" si="663">+D129</f>
        <v>2193.7399999999998</v>
      </c>
      <c r="E130" s="8">
        <f t="shared" si="663"/>
        <v>0</v>
      </c>
      <c r="F130" s="8">
        <f t="shared" si="663"/>
        <v>0</v>
      </c>
      <c r="G130" s="8">
        <f t="shared" si="663"/>
        <v>0</v>
      </c>
      <c r="H130" s="8">
        <f t="shared" si="663"/>
        <v>0</v>
      </c>
      <c r="I130" s="8">
        <f t="shared" si="663"/>
        <v>0</v>
      </c>
      <c r="J130" s="8">
        <f t="shared" si="663"/>
        <v>0</v>
      </c>
      <c r="K130" s="8">
        <f t="shared" si="663"/>
        <v>0</v>
      </c>
      <c r="L130" s="8">
        <f t="shared" si="663"/>
        <v>0</v>
      </c>
      <c r="M130" s="8">
        <f t="shared" si="663"/>
        <v>0</v>
      </c>
      <c r="N130" s="8">
        <f t="shared" si="663"/>
        <v>0</v>
      </c>
      <c r="O130" s="8">
        <f t="shared" si="662"/>
        <v>2193.7399999999998</v>
      </c>
    </row>
    <row r="131" spans="1:15" ht="12" customHeight="1" x14ac:dyDescent="0.2">
      <c r="A131" s="17" t="s">
        <v>115</v>
      </c>
      <c r="B131" s="17" t="s">
        <v>116</v>
      </c>
      <c r="C131" s="7">
        <f>+C132</f>
        <v>0</v>
      </c>
      <c r="D131" s="7">
        <v>0</v>
      </c>
      <c r="E131" s="7">
        <f>SUM(E132:E133)</f>
        <v>0</v>
      </c>
      <c r="F131" s="7">
        <f>+F132</f>
        <v>802500</v>
      </c>
      <c r="G131" s="7">
        <f t="shared" ref="G131" si="664">+G132</f>
        <v>267500</v>
      </c>
      <c r="H131" s="7">
        <f t="shared" ref="H131" si="665">+H132</f>
        <v>0</v>
      </c>
      <c r="I131" s="7">
        <f t="shared" ref="I131" si="666">+I132</f>
        <v>0</v>
      </c>
      <c r="J131" s="7">
        <f t="shared" ref="J131" si="667">+J132</f>
        <v>0</v>
      </c>
      <c r="K131" s="7">
        <f t="shared" ref="K131" si="668">+K132</f>
        <v>0</v>
      </c>
      <c r="L131" s="7">
        <f t="shared" ref="L131" si="669">+L132</f>
        <v>0</v>
      </c>
      <c r="M131" s="7">
        <f t="shared" ref="M131" si="670">+M132</f>
        <v>0</v>
      </c>
      <c r="N131" s="7">
        <f t="shared" ref="N131" si="671">+N132</f>
        <v>0</v>
      </c>
      <c r="O131" s="7">
        <f t="shared" si="532"/>
        <v>1070000</v>
      </c>
    </row>
    <row r="132" spans="1:15" ht="12" customHeight="1" x14ac:dyDescent="0.2">
      <c r="A132" s="18">
        <v>2.2999999999999998</v>
      </c>
      <c r="B132" s="19" t="s">
        <v>94</v>
      </c>
      <c r="C132" s="8">
        <v>0</v>
      </c>
      <c r="D132" s="8">
        <v>0</v>
      </c>
      <c r="E132" s="8">
        <v>0</v>
      </c>
      <c r="F132" s="8">
        <v>802500</v>
      </c>
      <c r="G132" s="8">
        <v>267500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f t="shared" si="532"/>
        <v>1070000</v>
      </c>
    </row>
    <row r="133" spans="1:15" ht="12" customHeight="1" x14ac:dyDescent="0.2">
      <c r="A133" s="20" t="s">
        <v>117</v>
      </c>
      <c r="B133" s="26" t="s">
        <v>118</v>
      </c>
      <c r="C133" s="8">
        <f>+C132</f>
        <v>0</v>
      </c>
      <c r="D133" s="8">
        <f t="shared" ref="D133" si="672">+D132</f>
        <v>0</v>
      </c>
      <c r="E133" s="8">
        <f t="shared" ref="E133" si="673">+E132</f>
        <v>0</v>
      </c>
      <c r="F133" s="8">
        <f t="shared" ref="F133" si="674">+F132</f>
        <v>802500</v>
      </c>
      <c r="G133" s="8">
        <f t="shared" ref="G133" si="675">+G132</f>
        <v>267500</v>
      </c>
      <c r="H133" s="8">
        <f t="shared" ref="H133" si="676">+H132</f>
        <v>0</v>
      </c>
      <c r="I133" s="8">
        <f t="shared" ref="I133" si="677">+I132</f>
        <v>0</v>
      </c>
      <c r="J133" s="8">
        <f t="shared" ref="J133" si="678">+J132</f>
        <v>0</v>
      </c>
      <c r="K133" s="8">
        <f t="shared" ref="K133" si="679">+K132</f>
        <v>0</v>
      </c>
      <c r="L133" s="8">
        <f t="shared" ref="L133" si="680">+L132</f>
        <v>0</v>
      </c>
      <c r="M133" s="8">
        <f t="shared" ref="M133" si="681">+M132</f>
        <v>0</v>
      </c>
      <c r="N133" s="8">
        <f t="shared" ref="N133" si="682">+N132</f>
        <v>0</v>
      </c>
      <c r="O133" s="8">
        <f t="shared" si="532"/>
        <v>1070000</v>
      </c>
    </row>
    <row r="134" spans="1:15" ht="12" customHeight="1" x14ac:dyDescent="0.2">
      <c r="A134" s="17" t="s">
        <v>119</v>
      </c>
      <c r="B134" s="17" t="s">
        <v>120</v>
      </c>
      <c r="C134" s="7">
        <f>+C135</f>
        <v>0</v>
      </c>
      <c r="D134" s="7">
        <v>0</v>
      </c>
      <c r="E134" s="7">
        <f>SUM(E135:E136)</f>
        <v>0</v>
      </c>
      <c r="F134" s="7">
        <f>+F135</f>
        <v>75000</v>
      </c>
      <c r="G134" s="7">
        <f t="shared" ref="G134" si="683">+G135</f>
        <v>25000</v>
      </c>
      <c r="H134" s="7">
        <f t="shared" ref="H134" si="684">+H135</f>
        <v>0</v>
      </c>
      <c r="I134" s="7">
        <f t="shared" ref="I134" si="685">+I135</f>
        <v>0</v>
      </c>
      <c r="J134" s="7">
        <f t="shared" ref="J134" si="686">+J135</f>
        <v>0</v>
      </c>
      <c r="K134" s="7">
        <f t="shared" ref="K134" si="687">+K135</f>
        <v>0</v>
      </c>
      <c r="L134" s="7">
        <f t="shared" ref="L134" si="688">+L135</f>
        <v>0</v>
      </c>
      <c r="M134" s="7">
        <f t="shared" ref="M134" si="689">+M135</f>
        <v>0</v>
      </c>
      <c r="N134" s="7">
        <f t="shared" ref="N134" si="690">+N135</f>
        <v>0</v>
      </c>
      <c r="O134" s="7">
        <f t="shared" si="532"/>
        <v>100000</v>
      </c>
    </row>
    <row r="135" spans="1:15" ht="12" customHeight="1" x14ac:dyDescent="0.2">
      <c r="A135" s="18">
        <v>2.2999999999999998</v>
      </c>
      <c r="B135" s="19" t="s">
        <v>94</v>
      </c>
      <c r="C135" s="8">
        <v>0</v>
      </c>
      <c r="D135" s="8">
        <v>0</v>
      </c>
      <c r="E135" s="8">
        <v>0</v>
      </c>
      <c r="F135" s="8">
        <v>75000</v>
      </c>
      <c r="G135" s="8">
        <v>25000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f t="shared" si="532"/>
        <v>100000</v>
      </c>
    </row>
    <row r="136" spans="1:15" ht="12" customHeight="1" x14ac:dyDescent="0.2">
      <c r="A136" s="20" t="s">
        <v>117</v>
      </c>
      <c r="B136" s="26" t="s">
        <v>118</v>
      </c>
      <c r="C136" s="8">
        <f>+C135</f>
        <v>0</v>
      </c>
      <c r="D136" s="8">
        <f t="shared" ref="D136" si="691">+D135</f>
        <v>0</v>
      </c>
      <c r="E136" s="8">
        <f t="shared" ref="E136" si="692">+E135</f>
        <v>0</v>
      </c>
      <c r="F136" s="8">
        <f t="shared" ref="F136" si="693">+F135</f>
        <v>75000</v>
      </c>
      <c r="G136" s="8">
        <f t="shared" ref="G136" si="694">+G135</f>
        <v>25000</v>
      </c>
      <c r="H136" s="8">
        <f t="shared" ref="H136" si="695">+H135</f>
        <v>0</v>
      </c>
      <c r="I136" s="8">
        <f t="shared" ref="I136" si="696">+I135</f>
        <v>0</v>
      </c>
      <c r="J136" s="8">
        <f t="shared" ref="J136" si="697">+J135</f>
        <v>0</v>
      </c>
      <c r="K136" s="8">
        <f t="shared" ref="K136" si="698">+K135</f>
        <v>0</v>
      </c>
      <c r="L136" s="8">
        <f t="shared" ref="L136" si="699">+L135</f>
        <v>0</v>
      </c>
      <c r="M136" s="8">
        <f t="shared" ref="M136" si="700">+M135</f>
        <v>0</v>
      </c>
      <c r="N136" s="8">
        <f t="shared" ref="N136" si="701">+N135</f>
        <v>0</v>
      </c>
      <c r="O136" s="8">
        <f t="shared" si="532"/>
        <v>100000</v>
      </c>
    </row>
    <row r="137" spans="1:15" ht="12" customHeight="1" x14ac:dyDescent="0.2">
      <c r="A137" s="17" t="s">
        <v>171</v>
      </c>
      <c r="B137" s="17" t="s">
        <v>172</v>
      </c>
      <c r="C137" s="7">
        <f>+C138</f>
        <v>0</v>
      </c>
      <c r="D137" s="7">
        <f>+D138</f>
        <v>5455.07</v>
      </c>
      <c r="E137" s="7">
        <f>SUM(E138:E139)</f>
        <v>0</v>
      </c>
      <c r="F137" s="7">
        <f>+F138</f>
        <v>0</v>
      </c>
      <c r="G137" s="7">
        <f t="shared" ref="G137:N137" si="702">+G138</f>
        <v>0</v>
      </c>
      <c r="H137" s="7">
        <f t="shared" si="702"/>
        <v>0</v>
      </c>
      <c r="I137" s="7">
        <f t="shared" si="702"/>
        <v>0</v>
      </c>
      <c r="J137" s="7">
        <f t="shared" si="702"/>
        <v>0</v>
      </c>
      <c r="K137" s="7">
        <f t="shared" si="702"/>
        <v>0</v>
      </c>
      <c r="L137" s="7">
        <f t="shared" si="702"/>
        <v>0</v>
      </c>
      <c r="M137" s="7">
        <f t="shared" si="702"/>
        <v>0</v>
      </c>
      <c r="N137" s="7">
        <f t="shared" si="702"/>
        <v>0</v>
      </c>
      <c r="O137" s="7">
        <f t="shared" ref="O137:O139" si="703">SUM(C137:N137)</f>
        <v>5455.07</v>
      </c>
    </row>
    <row r="138" spans="1:15" ht="12" customHeight="1" x14ac:dyDescent="0.2">
      <c r="A138" s="18">
        <v>2.2999999999999998</v>
      </c>
      <c r="B138" s="19" t="s">
        <v>94</v>
      </c>
      <c r="C138" s="8">
        <v>0</v>
      </c>
      <c r="D138" s="8">
        <v>5455.07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f t="shared" si="703"/>
        <v>5455.07</v>
      </c>
    </row>
    <row r="139" spans="1:15" ht="12" customHeight="1" x14ac:dyDescent="0.2">
      <c r="A139" s="20" t="s">
        <v>117</v>
      </c>
      <c r="B139" s="26" t="s">
        <v>118</v>
      </c>
      <c r="C139" s="8">
        <f>+C138</f>
        <v>0</v>
      </c>
      <c r="D139" s="8">
        <f t="shared" ref="D139:N139" si="704">+D138</f>
        <v>5455.07</v>
      </c>
      <c r="E139" s="8">
        <f t="shared" si="704"/>
        <v>0</v>
      </c>
      <c r="F139" s="8">
        <f t="shared" si="704"/>
        <v>0</v>
      </c>
      <c r="G139" s="8">
        <f t="shared" si="704"/>
        <v>0</v>
      </c>
      <c r="H139" s="8">
        <f t="shared" si="704"/>
        <v>0</v>
      </c>
      <c r="I139" s="8">
        <f t="shared" si="704"/>
        <v>0</v>
      </c>
      <c r="J139" s="8">
        <f t="shared" si="704"/>
        <v>0</v>
      </c>
      <c r="K139" s="8">
        <f t="shared" si="704"/>
        <v>0</v>
      </c>
      <c r="L139" s="8">
        <f t="shared" si="704"/>
        <v>0</v>
      </c>
      <c r="M139" s="8">
        <f t="shared" si="704"/>
        <v>0</v>
      </c>
      <c r="N139" s="8">
        <f t="shared" si="704"/>
        <v>0</v>
      </c>
      <c r="O139" s="8">
        <f t="shared" si="703"/>
        <v>5455.07</v>
      </c>
    </row>
    <row r="140" spans="1:15" ht="12" customHeight="1" x14ac:dyDescent="0.2">
      <c r="A140" s="17" t="s">
        <v>121</v>
      </c>
      <c r="B140" s="17" t="s">
        <v>122</v>
      </c>
      <c r="C140" s="7">
        <f>+C141</f>
        <v>0</v>
      </c>
      <c r="D140" s="7">
        <f>+D141</f>
        <v>27578.54</v>
      </c>
      <c r="E140" s="7">
        <f>SUM(E141:E142)</f>
        <v>0</v>
      </c>
      <c r="F140" s="7">
        <f>+F141</f>
        <v>0</v>
      </c>
      <c r="G140" s="7">
        <f t="shared" ref="G140" si="705">+G141</f>
        <v>0</v>
      </c>
      <c r="H140" s="7">
        <f t="shared" ref="H140" si="706">+H141</f>
        <v>0</v>
      </c>
      <c r="I140" s="7">
        <f t="shared" ref="I140" si="707">+I141</f>
        <v>0</v>
      </c>
      <c r="J140" s="7">
        <f t="shared" ref="J140" si="708">+J141</f>
        <v>0</v>
      </c>
      <c r="K140" s="7">
        <f t="shared" ref="K140" si="709">+K141</f>
        <v>0</v>
      </c>
      <c r="L140" s="7">
        <f t="shared" ref="L140" si="710">+L141</f>
        <v>0</v>
      </c>
      <c r="M140" s="7">
        <f t="shared" ref="M140" si="711">+M141</f>
        <v>0</v>
      </c>
      <c r="N140" s="7">
        <f t="shared" ref="N140" si="712">+N141</f>
        <v>0</v>
      </c>
      <c r="O140" s="7">
        <f t="shared" si="532"/>
        <v>27578.54</v>
      </c>
    </row>
    <row r="141" spans="1:15" ht="12" customHeight="1" x14ac:dyDescent="0.2">
      <c r="A141" s="18">
        <v>2.2999999999999998</v>
      </c>
      <c r="B141" s="19" t="s">
        <v>94</v>
      </c>
      <c r="C141" s="8">
        <v>0</v>
      </c>
      <c r="D141" s="8">
        <v>27578.54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f t="shared" si="532"/>
        <v>27578.54</v>
      </c>
    </row>
    <row r="142" spans="1:15" ht="12" customHeight="1" x14ac:dyDescent="0.2">
      <c r="A142" s="20" t="s">
        <v>123</v>
      </c>
      <c r="B142" s="19" t="s">
        <v>124</v>
      </c>
      <c r="C142" s="8">
        <f>+C141</f>
        <v>0</v>
      </c>
      <c r="D142" s="8">
        <f t="shared" ref="D142" si="713">+D141</f>
        <v>27578.54</v>
      </c>
      <c r="E142" s="8">
        <f t="shared" ref="E142" si="714">+E141</f>
        <v>0</v>
      </c>
      <c r="F142" s="8">
        <f t="shared" ref="F142" si="715">+F141</f>
        <v>0</v>
      </c>
      <c r="G142" s="8">
        <f t="shared" ref="G142" si="716">+G141</f>
        <v>0</v>
      </c>
      <c r="H142" s="8">
        <f t="shared" ref="H142" si="717">+H141</f>
        <v>0</v>
      </c>
      <c r="I142" s="8">
        <f t="shared" ref="I142" si="718">+I141</f>
        <v>0</v>
      </c>
      <c r="J142" s="8">
        <f t="shared" ref="J142" si="719">+J141</f>
        <v>0</v>
      </c>
      <c r="K142" s="8">
        <f t="shared" ref="K142" si="720">+K141</f>
        <v>0</v>
      </c>
      <c r="L142" s="8">
        <f t="shared" ref="L142" si="721">+L141</f>
        <v>0</v>
      </c>
      <c r="M142" s="8">
        <f t="shared" ref="M142" si="722">+M141</f>
        <v>0</v>
      </c>
      <c r="N142" s="8">
        <f t="shared" ref="N142" si="723">+N141</f>
        <v>0</v>
      </c>
      <c r="O142" s="8">
        <f t="shared" si="532"/>
        <v>27578.54</v>
      </c>
    </row>
    <row r="143" spans="1:15" ht="12" customHeight="1" x14ac:dyDescent="0.2">
      <c r="A143" s="17" t="s">
        <v>125</v>
      </c>
      <c r="B143" s="17" t="s">
        <v>126</v>
      </c>
      <c r="C143" s="7">
        <f>+C144</f>
        <v>0</v>
      </c>
      <c r="D143" s="7">
        <f>+D144</f>
        <v>28420.19</v>
      </c>
      <c r="E143" s="7">
        <f>+E144</f>
        <v>27128.2</v>
      </c>
      <c r="F143" s="7">
        <f>+F144</f>
        <v>0</v>
      </c>
      <c r="G143" s="7">
        <f t="shared" ref="G143" si="724">+G144</f>
        <v>0</v>
      </c>
      <c r="H143" s="7">
        <f t="shared" ref="H143" si="725">+H144</f>
        <v>0</v>
      </c>
      <c r="I143" s="7">
        <f t="shared" ref="I143" si="726">+I144</f>
        <v>0</v>
      </c>
      <c r="J143" s="7">
        <f t="shared" ref="J143" si="727">+J144</f>
        <v>0</v>
      </c>
      <c r="K143" s="7">
        <f t="shared" ref="K143" si="728">+K144</f>
        <v>0</v>
      </c>
      <c r="L143" s="7">
        <f t="shared" ref="L143" si="729">+L144</f>
        <v>0</v>
      </c>
      <c r="M143" s="7">
        <f t="shared" ref="M143" si="730">+M144</f>
        <v>0</v>
      </c>
      <c r="N143" s="7">
        <f t="shared" ref="N143" si="731">+N144</f>
        <v>0</v>
      </c>
      <c r="O143" s="7">
        <f t="shared" si="532"/>
        <v>55548.39</v>
      </c>
    </row>
    <row r="144" spans="1:15" ht="12" customHeight="1" x14ac:dyDescent="0.2">
      <c r="A144" s="18">
        <v>2.2999999999999998</v>
      </c>
      <c r="B144" s="19" t="s">
        <v>94</v>
      </c>
      <c r="C144" s="8">
        <v>0</v>
      </c>
      <c r="D144" s="8">
        <v>28420.19</v>
      </c>
      <c r="E144" s="8">
        <v>27128.2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f t="shared" si="532"/>
        <v>55548.39</v>
      </c>
    </row>
    <row r="145" spans="1:19" ht="12" customHeight="1" x14ac:dyDescent="0.2">
      <c r="A145" s="20" t="s">
        <v>123</v>
      </c>
      <c r="B145" s="19" t="s">
        <v>124</v>
      </c>
      <c r="C145" s="8">
        <f>+C144</f>
        <v>0</v>
      </c>
      <c r="D145" s="8">
        <f t="shared" ref="D145" si="732">+D144</f>
        <v>28420.19</v>
      </c>
      <c r="E145" s="8">
        <f t="shared" ref="E145" si="733">+E144</f>
        <v>27128.2</v>
      </c>
      <c r="F145" s="8">
        <f t="shared" ref="F145" si="734">+F144</f>
        <v>0</v>
      </c>
      <c r="G145" s="8">
        <f t="shared" ref="G145" si="735">+G144</f>
        <v>0</v>
      </c>
      <c r="H145" s="8">
        <f t="shared" ref="H145" si="736">+H144</f>
        <v>0</v>
      </c>
      <c r="I145" s="8">
        <f t="shared" ref="I145" si="737">+I144</f>
        <v>0</v>
      </c>
      <c r="J145" s="8">
        <f t="shared" ref="J145" si="738">+J144</f>
        <v>0</v>
      </c>
      <c r="K145" s="8">
        <f t="shared" ref="K145" si="739">+K144</f>
        <v>0</v>
      </c>
      <c r="L145" s="8">
        <f t="shared" ref="L145" si="740">+L144</f>
        <v>0</v>
      </c>
      <c r="M145" s="8">
        <f t="shared" ref="M145" si="741">+M144</f>
        <v>0</v>
      </c>
      <c r="N145" s="8">
        <f t="shared" ref="N145" si="742">+N144</f>
        <v>0</v>
      </c>
      <c r="O145" s="8">
        <f t="shared" ref="O145:O176" si="743">SUM(C145:N145)</f>
        <v>55548.39</v>
      </c>
    </row>
    <row r="146" spans="1:19" ht="12" customHeight="1" x14ac:dyDescent="0.2">
      <c r="A146" s="17" t="s">
        <v>127</v>
      </c>
      <c r="B146" s="17" t="s">
        <v>128</v>
      </c>
      <c r="C146" s="7">
        <f>+C147</f>
        <v>0</v>
      </c>
      <c r="D146" s="7">
        <v>0</v>
      </c>
      <c r="E146" s="7">
        <f>SUM(E147:E148)</f>
        <v>0</v>
      </c>
      <c r="F146" s="7">
        <f>+F147</f>
        <v>0</v>
      </c>
      <c r="G146" s="7">
        <f t="shared" ref="G146" si="744">+G147</f>
        <v>0</v>
      </c>
      <c r="H146" s="7">
        <f t="shared" ref="H146" si="745">+H147</f>
        <v>0</v>
      </c>
      <c r="I146" s="7">
        <f t="shared" ref="I146" si="746">+I147</f>
        <v>0</v>
      </c>
      <c r="J146" s="7">
        <f t="shared" ref="J146" si="747">+J147</f>
        <v>0</v>
      </c>
      <c r="K146" s="7">
        <f t="shared" ref="K146" si="748">+K147</f>
        <v>0</v>
      </c>
      <c r="L146" s="7">
        <f t="shared" ref="L146" si="749">+L147</f>
        <v>0</v>
      </c>
      <c r="M146" s="7">
        <f t="shared" ref="M146" si="750">+M147</f>
        <v>0</v>
      </c>
      <c r="N146" s="7">
        <f t="shared" ref="N146" si="751">+N147</f>
        <v>0</v>
      </c>
      <c r="O146" s="7">
        <f t="shared" si="743"/>
        <v>0</v>
      </c>
    </row>
    <row r="147" spans="1:19" ht="12" customHeight="1" x14ac:dyDescent="0.2">
      <c r="A147" s="18">
        <v>2.2999999999999998</v>
      </c>
      <c r="B147" s="19" t="s">
        <v>94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f t="shared" si="743"/>
        <v>0</v>
      </c>
    </row>
    <row r="148" spans="1:19" ht="12" customHeight="1" x14ac:dyDescent="0.2">
      <c r="A148" s="20" t="s">
        <v>123</v>
      </c>
      <c r="B148" s="19" t="s">
        <v>124</v>
      </c>
      <c r="C148" s="8">
        <f>+C147</f>
        <v>0</v>
      </c>
      <c r="D148" s="8">
        <f t="shared" ref="D148" si="752">+D147</f>
        <v>0</v>
      </c>
      <c r="E148" s="8">
        <f t="shared" ref="E148" si="753">+E147</f>
        <v>0</v>
      </c>
      <c r="F148" s="8">
        <f t="shared" ref="F148" si="754">+F147</f>
        <v>0</v>
      </c>
      <c r="G148" s="8">
        <f t="shared" ref="G148" si="755">+G147</f>
        <v>0</v>
      </c>
      <c r="H148" s="8">
        <f t="shared" ref="H148" si="756">+H147</f>
        <v>0</v>
      </c>
      <c r="I148" s="8">
        <f t="shared" ref="I148" si="757">+I147</f>
        <v>0</v>
      </c>
      <c r="J148" s="8">
        <f t="shared" ref="J148" si="758">+J147</f>
        <v>0</v>
      </c>
      <c r="K148" s="8">
        <f t="shared" ref="K148" si="759">+K147</f>
        <v>0</v>
      </c>
      <c r="L148" s="8">
        <f t="shared" ref="L148" si="760">+L147</f>
        <v>0</v>
      </c>
      <c r="M148" s="8">
        <f t="shared" ref="M148" si="761">+M147</f>
        <v>0</v>
      </c>
      <c r="N148" s="8">
        <f t="shared" ref="N148" si="762">+N147</f>
        <v>0</v>
      </c>
      <c r="O148" s="8">
        <f t="shared" si="743"/>
        <v>0</v>
      </c>
    </row>
    <row r="149" spans="1:19" ht="12" customHeight="1" x14ac:dyDescent="0.2">
      <c r="A149" s="17" t="s">
        <v>129</v>
      </c>
      <c r="B149" s="17" t="s">
        <v>130</v>
      </c>
      <c r="C149" s="7">
        <f>+C150</f>
        <v>0</v>
      </c>
      <c r="D149" s="7">
        <v>0</v>
      </c>
      <c r="E149" s="7">
        <f>SUM(E150:E151)</f>
        <v>0</v>
      </c>
      <c r="F149" s="7">
        <f>+F150</f>
        <v>0</v>
      </c>
      <c r="G149" s="7">
        <f t="shared" ref="G149" si="763">+G150</f>
        <v>0</v>
      </c>
      <c r="H149" s="7">
        <f t="shared" ref="H149" si="764">+H150</f>
        <v>0</v>
      </c>
      <c r="I149" s="7">
        <f t="shared" ref="I149" si="765">+I150</f>
        <v>0</v>
      </c>
      <c r="J149" s="7">
        <f t="shared" ref="J149" si="766">+J150</f>
        <v>0</v>
      </c>
      <c r="K149" s="7">
        <f t="shared" ref="K149" si="767">+K150</f>
        <v>0</v>
      </c>
      <c r="L149" s="7">
        <f t="shared" ref="L149" si="768">+L150</f>
        <v>0</v>
      </c>
      <c r="M149" s="7">
        <f t="shared" ref="M149" si="769">+M150</f>
        <v>0</v>
      </c>
      <c r="N149" s="7">
        <f t="shared" ref="N149" si="770">+N150</f>
        <v>0</v>
      </c>
      <c r="O149" s="7">
        <f t="shared" si="743"/>
        <v>0</v>
      </c>
    </row>
    <row r="150" spans="1:19" ht="12" customHeight="1" x14ac:dyDescent="0.2">
      <c r="A150" s="18">
        <v>2.2999999999999998</v>
      </c>
      <c r="B150" s="19" t="s">
        <v>94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f t="shared" si="743"/>
        <v>0</v>
      </c>
    </row>
    <row r="151" spans="1:19" ht="12" customHeight="1" x14ac:dyDescent="0.2">
      <c r="A151" s="20" t="s">
        <v>123</v>
      </c>
      <c r="B151" s="19" t="s">
        <v>124</v>
      </c>
      <c r="C151" s="8">
        <f>+C150</f>
        <v>0</v>
      </c>
      <c r="D151" s="8">
        <f t="shared" ref="D151" si="771">+D150</f>
        <v>0</v>
      </c>
      <c r="E151" s="8">
        <f t="shared" ref="E151" si="772">+E150</f>
        <v>0</v>
      </c>
      <c r="F151" s="8">
        <f t="shared" ref="F151" si="773">+F150</f>
        <v>0</v>
      </c>
      <c r="G151" s="8">
        <f t="shared" ref="G151" si="774">+G150</f>
        <v>0</v>
      </c>
      <c r="H151" s="8">
        <f t="shared" ref="H151" si="775">+H150</f>
        <v>0</v>
      </c>
      <c r="I151" s="8">
        <f t="shared" ref="I151" si="776">+I150</f>
        <v>0</v>
      </c>
      <c r="J151" s="8">
        <f t="shared" ref="J151" si="777">+J150</f>
        <v>0</v>
      </c>
      <c r="K151" s="8">
        <f t="shared" ref="K151" si="778">+K150</f>
        <v>0</v>
      </c>
      <c r="L151" s="8">
        <f t="shared" ref="L151" si="779">+L150</f>
        <v>0</v>
      </c>
      <c r="M151" s="8">
        <f t="shared" ref="M151" si="780">+M150</f>
        <v>0</v>
      </c>
      <c r="N151" s="8">
        <f t="shared" ref="N151" si="781">+N150</f>
        <v>0</v>
      </c>
      <c r="O151" s="8">
        <f t="shared" si="743"/>
        <v>0</v>
      </c>
    </row>
    <row r="152" spans="1:19" ht="12" customHeight="1" x14ac:dyDescent="0.2">
      <c r="A152" s="23" t="s">
        <v>15</v>
      </c>
      <c r="B152" s="24"/>
      <c r="C152" s="11">
        <f>+C183</f>
        <v>6070361.5899999999</v>
      </c>
      <c r="D152" s="11">
        <f t="shared" ref="D152:N152" si="782">+D183</f>
        <v>6346110.3400000008</v>
      </c>
      <c r="E152" s="11">
        <f t="shared" si="782"/>
        <v>6376047.0199999996</v>
      </c>
      <c r="F152" s="11">
        <f t="shared" si="782"/>
        <v>6544085.9199999999</v>
      </c>
      <c r="G152" s="11">
        <f t="shared" si="782"/>
        <v>6958744.5</v>
      </c>
      <c r="H152" s="11">
        <f t="shared" si="782"/>
        <v>10016677.210000001</v>
      </c>
      <c r="I152" s="11">
        <f t="shared" si="782"/>
        <v>0</v>
      </c>
      <c r="J152" s="11">
        <f t="shared" si="782"/>
        <v>0</v>
      </c>
      <c r="K152" s="11">
        <f t="shared" si="782"/>
        <v>0</v>
      </c>
      <c r="L152" s="11">
        <f t="shared" si="782"/>
        <v>0</v>
      </c>
      <c r="M152" s="11">
        <f t="shared" si="782"/>
        <v>0</v>
      </c>
      <c r="N152" s="11">
        <f t="shared" si="782"/>
        <v>0</v>
      </c>
      <c r="O152" s="8">
        <f t="shared" si="743"/>
        <v>42312026.579999998</v>
      </c>
    </row>
    <row r="153" spans="1:19" ht="12" customHeight="1" x14ac:dyDescent="0.2">
      <c r="A153" s="17" t="s">
        <v>131</v>
      </c>
      <c r="B153" s="17" t="s">
        <v>132</v>
      </c>
      <c r="C153" s="7">
        <f>+C154</f>
        <v>0</v>
      </c>
      <c r="D153" s="7">
        <v>0</v>
      </c>
      <c r="E153" s="7">
        <f>SUM(E154:E155)</f>
        <v>0</v>
      </c>
      <c r="F153" s="7">
        <f>+F154</f>
        <v>0</v>
      </c>
      <c r="G153" s="7">
        <f t="shared" ref="G153" si="783">+G154</f>
        <v>0</v>
      </c>
      <c r="H153" s="7">
        <f t="shared" ref="H153" si="784">+H154</f>
        <v>0</v>
      </c>
      <c r="I153" s="7">
        <f t="shared" ref="I153" si="785">+I154</f>
        <v>0</v>
      </c>
      <c r="J153" s="7">
        <f t="shared" ref="J153" si="786">+J154</f>
        <v>0</v>
      </c>
      <c r="K153" s="7">
        <f t="shared" ref="K153" si="787">+K154</f>
        <v>0</v>
      </c>
      <c r="L153" s="7">
        <f t="shared" ref="L153" si="788">+L154</f>
        <v>0</v>
      </c>
      <c r="M153" s="7">
        <f t="shared" ref="M153" si="789">+M154</f>
        <v>0</v>
      </c>
      <c r="N153" s="7">
        <f t="shared" ref="N153" si="790">+N154</f>
        <v>0</v>
      </c>
      <c r="O153" s="7">
        <f t="shared" si="743"/>
        <v>0</v>
      </c>
    </row>
    <row r="154" spans="1:19" ht="12" customHeight="1" x14ac:dyDescent="0.2">
      <c r="A154" s="18">
        <v>2.2999999999999998</v>
      </c>
      <c r="B154" s="19" t="s">
        <v>94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f t="shared" si="743"/>
        <v>0</v>
      </c>
    </row>
    <row r="155" spans="1:19" ht="12" customHeight="1" x14ac:dyDescent="0.2">
      <c r="A155" s="20" t="s">
        <v>123</v>
      </c>
      <c r="B155" s="19" t="s">
        <v>124</v>
      </c>
      <c r="C155" s="8">
        <f>+C154</f>
        <v>0</v>
      </c>
      <c r="D155" s="8">
        <f t="shared" ref="D155" si="791">+D154</f>
        <v>0</v>
      </c>
      <c r="E155" s="8">
        <f t="shared" ref="E155" si="792">+E154</f>
        <v>0</v>
      </c>
      <c r="F155" s="8">
        <f t="shared" ref="F155" si="793">+F154</f>
        <v>0</v>
      </c>
      <c r="G155" s="8">
        <f t="shared" ref="G155" si="794">+G154</f>
        <v>0</v>
      </c>
      <c r="H155" s="8">
        <f t="shared" ref="H155" si="795">+H154</f>
        <v>0</v>
      </c>
      <c r="I155" s="8">
        <f t="shared" ref="I155" si="796">+I154</f>
        <v>0</v>
      </c>
      <c r="J155" s="8">
        <f t="shared" ref="J155" si="797">+J154</f>
        <v>0</v>
      </c>
      <c r="K155" s="8">
        <f t="shared" ref="K155" si="798">+K154</f>
        <v>0</v>
      </c>
      <c r="L155" s="8">
        <f t="shared" ref="L155" si="799">+L154</f>
        <v>0</v>
      </c>
      <c r="M155" s="8">
        <f t="shared" ref="M155" si="800">+M154</f>
        <v>0</v>
      </c>
      <c r="N155" s="8">
        <f t="shared" ref="N155" si="801">+N154</f>
        <v>0</v>
      </c>
      <c r="O155" s="8">
        <f t="shared" si="743"/>
        <v>0</v>
      </c>
      <c r="S155" s="12"/>
    </row>
    <row r="156" spans="1:19" ht="12" customHeight="1" x14ac:dyDescent="0.2">
      <c r="A156" s="17" t="s">
        <v>133</v>
      </c>
      <c r="B156" s="17" t="s">
        <v>134</v>
      </c>
      <c r="C156" s="7">
        <f>+C157</f>
        <v>0</v>
      </c>
      <c r="D156" s="7">
        <v>0</v>
      </c>
      <c r="E156" s="7">
        <f>SUM(E157:E158)</f>
        <v>0</v>
      </c>
      <c r="F156" s="7">
        <f>+F157</f>
        <v>0</v>
      </c>
      <c r="G156" s="7">
        <f t="shared" ref="G156" si="802">+G157</f>
        <v>0</v>
      </c>
      <c r="H156" s="7">
        <f t="shared" ref="H156" si="803">+H157</f>
        <v>0</v>
      </c>
      <c r="I156" s="7">
        <f t="shared" ref="I156" si="804">+I157</f>
        <v>0</v>
      </c>
      <c r="J156" s="7">
        <f t="shared" ref="J156" si="805">+J157</f>
        <v>0</v>
      </c>
      <c r="K156" s="7">
        <f t="shared" ref="K156" si="806">+K157</f>
        <v>0</v>
      </c>
      <c r="L156" s="7">
        <f t="shared" ref="L156" si="807">+L157</f>
        <v>0</v>
      </c>
      <c r="M156" s="7">
        <f t="shared" ref="M156" si="808">+M157</f>
        <v>0</v>
      </c>
      <c r="N156" s="7">
        <f t="shared" ref="N156" si="809">+N157</f>
        <v>0</v>
      </c>
      <c r="O156" s="7">
        <f t="shared" si="743"/>
        <v>0</v>
      </c>
      <c r="S156" s="12"/>
    </row>
    <row r="157" spans="1:19" ht="12" customHeight="1" x14ac:dyDescent="0.2">
      <c r="A157" s="18">
        <v>2.2999999999999998</v>
      </c>
      <c r="B157" s="19" t="s">
        <v>94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f t="shared" si="743"/>
        <v>0</v>
      </c>
    </row>
    <row r="158" spans="1:19" ht="12" customHeight="1" x14ac:dyDescent="0.2">
      <c r="A158" s="20" t="s">
        <v>123</v>
      </c>
      <c r="B158" s="19" t="s">
        <v>124</v>
      </c>
      <c r="C158" s="8">
        <f>+C157</f>
        <v>0</v>
      </c>
      <c r="D158" s="8">
        <f t="shared" ref="D158" si="810">+D157</f>
        <v>0</v>
      </c>
      <c r="E158" s="8">
        <f t="shared" ref="E158" si="811">+E157</f>
        <v>0</v>
      </c>
      <c r="F158" s="8">
        <f t="shared" ref="F158" si="812">+F157</f>
        <v>0</v>
      </c>
      <c r="G158" s="8">
        <f t="shared" ref="G158" si="813">+G157</f>
        <v>0</v>
      </c>
      <c r="H158" s="8">
        <f t="shared" ref="H158" si="814">+H157</f>
        <v>0</v>
      </c>
      <c r="I158" s="8">
        <f t="shared" ref="I158" si="815">+I157</f>
        <v>0</v>
      </c>
      <c r="J158" s="8">
        <f t="shared" ref="J158" si="816">+J157</f>
        <v>0</v>
      </c>
      <c r="K158" s="8">
        <f t="shared" ref="K158" si="817">+K157</f>
        <v>0</v>
      </c>
      <c r="L158" s="8">
        <f t="shared" ref="L158" si="818">+L157</f>
        <v>0</v>
      </c>
      <c r="M158" s="8">
        <f t="shared" ref="M158" si="819">+M157</f>
        <v>0</v>
      </c>
      <c r="N158" s="8">
        <f t="shared" ref="N158" si="820">+N157</f>
        <v>0</v>
      </c>
      <c r="O158" s="8">
        <f t="shared" si="743"/>
        <v>0</v>
      </c>
    </row>
    <row r="159" spans="1:19" ht="12" customHeight="1" x14ac:dyDescent="0.2">
      <c r="A159" s="17" t="s">
        <v>135</v>
      </c>
      <c r="B159" s="17" t="s">
        <v>136</v>
      </c>
      <c r="C159" s="7">
        <f>+C160</f>
        <v>0</v>
      </c>
      <c r="D159" s="7">
        <v>0</v>
      </c>
      <c r="E159" s="7">
        <f>SUM(E160:E161)</f>
        <v>0</v>
      </c>
      <c r="F159" s="7">
        <f>+F160</f>
        <v>0</v>
      </c>
      <c r="G159" s="7">
        <f t="shared" ref="G159" si="821">+G160</f>
        <v>0</v>
      </c>
      <c r="H159" s="7">
        <f t="shared" ref="H159" si="822">+H160</f>
        <v>0</v>
      </c>
      <c r="I159" s="7">
        <f t="shared" ref="I159" si="823">+I160</f>
        <v>0</v>
      </c>
      <c r="J159" s="7">
        <f t="shared" ref="J159" si="824">+J160</f>
        <v>0</v>
      </c>
      <c r="K159" s="7">
        <f t="shared" ref="K159" si="825">+K160</f>
        <v>0</v>
      </c>
      <c r="L159" s="7">
        <f t="shared" ref="L159" si="826">+L160</f>
        <v>0</v>
      </c>
      <c r="M159" s="7">
        <f t="shared" ref="M159" si="827">+M160</f>
        <v>0</v>
      </c>
      <c r="N159" s="7">
        <f t="shared" ref="N159" si="828">+N160</f>
        <v>0</v>
      </c>
      <c r="O159" s="7">
        <f t="shared" si="743"/>
        <v>0</v>
      </c>
    </row>
    <row r="160" spans="1:19" ht="12" customHeight="1" x14ac:dyDescent="0.2">
      <c r="A160" s="18">
        <v>2.2999999999999998</v>
      </c>
      <c r="B160" s="19" t="s">
        <v>94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f t="shared" si="743"/>
        <v>0</v>
      </c>
    </row>
    <row r="161" spans="1:15" ht="12" customHeight="1" x14ac:dyDescent="0.2">
      <c r="A161" s="20" t="s">
        <v>123</v>
      </c>
      <c r="B161" s="19" t="s">
        <v>124</v>
      </c>
      <c r="C161" s="8">
        <f>+C160</f>
        <v>0</v>
      </c>
      <c r="D161" s="8">
        <f t="shared" ref="D161" si="829">+D160</f>
        <v>0</v>
      </c>
      <c r="E161" s="8">
        <f t="shared" ref="E161" si="830">+E160</f>
        <v>0</v>
      </c>
      <c r="F161" s="8">
        <f t="shared" ref="F161" si="831">+F160</f>
        <v>0</v>
      </c>
      <c r="G161" s="8">
        <f t="shared" ref="G161" si="832">+G160</f>
        <v>0</v>
      </c>
      <c r="H161" s="8">
        <f t="shared" ref="H161" si="833">+H160</f>
        <v>0</v>
      </c>
      <c r="I161" s="8">
        <f t="shared" ref="I161" si="834">+I160</f>
        <v>0</v>
      </c>
      <c r="J161" s="8">
        <f t="shared" ref="J161" si="835">+J160</f>
        <v>0</v>
      </c>
      <c r="K161" s="8">
        <f t="shared" ref="K161" si="836">+K160</f>
        <v>0</v>
      </c>
      <c r="L161" s="8">
        <f t="shared" ref="L161" si="837">+L160</f>
        <v>0</v>
      </c>
      <c r="M161" s="8">
        <f t="shared" ref="M161" si="838">+M160</f>
        <v>0</v>
      </c>
      <c r="N161" s="8">
        <f t="shared" ref="N161" si="839">+N160</f>
        <v>0</v>
      </c>
      <c r="O161" s="8">
        <f t="shared" si="743"/>
        <v>0</v>
      </c>
    </row>
    <row r="162" spans="1:15" ht="12" customHeight="1" x14ac:dyDescent="0.2">
      <c r="A162" s="17" t="s">
        <v>137</v>
      </c>
      <c r="B162" s="17" t="s">
        <v>138</v>
      </c>
      <c r="C162" s="7">
        <f>+C163</f>
        <v>0</v>
      </c>
      <c r="D162" s="7">
        <v>0</v>
      </c>
      <c r="E162" s="7">
        <f>SUM(E163:E164)</f>
        <v>0</v>
      </c>
      <c r="F162" s="7">
        <f>+F163</f>
        <v>0</v>
      </c>
      <c r="G162" s="7">
        <f t="shared" ref="G162" si="840">+G163</f>
        <v>0</v>
      </c>
      <c r="H162" s="7">
        <f t="shared" ref="H162" si="841">+H163</f>
        <v>0</v>
      </c>
      <c r="I162" s="7">
        <f t="shared" ref="I162" si="842">+I163</f>
        <v>0</v>
      </c>
      <c r="J162" s="7">
        <f t="shared" ref="J162" si="843">+J163</f>
        <v>0</v>
      </c>
      <c r="K162" s="7">
        <f t="shared" ref="K162" si="844">+K163</f>
        <v>0</v>
      </c>
      <c r="L162" s="7">
        <f t="shared" ref="L162" si="845">+L163</f>
        <v>0</v>
      </c>
      <c r="M162" s="7">
        <f t="shared" ref="M162" si="846">+M163</f>
        <v>0</v>
      </c>
      <c r="N162" s="7">
        <f t="shared" ref="N162" si="847">+N163</f>
        <v>0</v>
      </c>
      <c r="O162" s="7">
        <f t="shared" si="743"/>
        <v>0</v>
      </c>
    </row>
    <row r="163" spans="1:15" ht="12" customHeight="1" x14ac:dyDescent="0.2">
      <c r="A163" s="18">
        <v>2.2999999999999998</v>
      </c>
      <c r="B163" s="19" t="s">
        <v>94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f t="shared" si="743"/>
        <v>0</v>
      </c>
    </row>
    <row r="164" spans="1:15" ht="12" customHeight="1" x14ac:dyDescent="0.2">
      <c r="A164" s="20" t="s">
        <v>123</v>
      </c>
      <c r="B164" s="19" t="s">
        <v>124</v>
      </c>
      <c r="C164" s="8">
        <f>+C163</f>
        <v>0</v>
      </c>
      <c r="D164" s="8">
        <f t="shared" ref="D164" si="848">+D163</f>
        <v>0</v>
      </c>
      <c r="E164" s="8">
        <f t="shared" ref="E164" si="849">+E163</f>
        <v>0</v>
      </c>
      <c r="F164" s="8">
        <f t="shared" ref="F164" si="850">+F163</f>
        <v>0</v>
      </c>
      <c r="G164" s="8">
        <f t="shared" ref="G164" si="851">+G163</f>
        <v>0</v>
      </c>
      <c r="H164" s="8">
        <f t="shared" ref="H164" si="852">+H163</f>
        <v>0</v>
      </c>
      <c r="I164" s="8">
        <f t="shared" ref="I164" si="853">+I163</f>
        <v>0</v>
      </c>
      <c r="J164" s="8">
        <f t="shared" ref="J164" si="854">+J163</f>
        <v>0</v>
      </c>
      <c r="K164" s="8">
        <f t="shared" ref="K164" si="855">+K163</f>
        <v>0</v>
      </c>
      <c r="L164" s="8">
        <f t="shared" ref="L164" si="856">+L163</f>
        <v>0</v>
      </c>
      <c r="M164" s="8">
        <f t="shared" ref="M164" si="857">+M163</f>
        <v>0</v>
      </c>
      <c r="N164" s="8">
        <f t="shared" ref="N164" si="858">+N163</f>
        <v>0</v>
      </c>
      <c r="O164" s="8">
        <f t="shared" si="743"/>
        <v>0</v>
      </c>
    </row>
    <row r="165" spans="1:15" ht="12" customHeight="1" x14ac:dyDescent="0.2">
      <c r="A165" s="17" t="s">
        <v>139</v>
      </c>
      <c r="B165" s="17" t="s">
        <v>140</v>
      </c>
      <c r="C165" s="7">
        <f>+C166</f>
        <v>0</v>
      </c>
      <c r="D165" s="7">
        <v>0</v>
      </c>
      <c r="E165" s="7">
        <f>SUM(E166:E167)</f>
        <v>0</v>
      </c>
      <c r="F165" s="7">
        <f>+F166</f>
        <v>0</v>
      </c>
      <c r="G165" s="7">
        <f t="shared" ref="G165" si="859">+G166</f>
        <v>0</v>
      </c>
      <c r="H165" s="7">
        <f t="shared" ref="H165" si="860">+H166</f>
        <v>0</v>
      </c>
      <c r="I165" s="7">
        <f t="shared" ref="I165" si="861">+I166</f>
        <v>0</v>
      </c>
      <c r="J165" s="7">
        <f t="shared" ref="J165" si="862">+J166</f>
        <v>0</v>
      </c>
      <c r="K165" s="7">
        <f t="shared" ref="K165" si="863">+K166</f>
        <v>0</v>
      </c>
      <c r="L165" s="7">
        <f t="shared" ref="L165" si="864">+L166</f>
        <v>0</v>
      </c>
      <c r="M165" s="7">
        <f t="shared" ref="M165" si="865">+M166</f>
        <v>0</v>
      </c>
      <c r="N165" s="7">
        <f t="shared" ref="N165" si="866">+N166</f>
        <v>0</v>
      </c>
      <c r="O165" s="7">
        <f t="shared" si="743"/>
        <v>0</v>
      </c>
    </row>
    <row r="166" spans="1:15" ht="12" customHeight="1" x14ac:dyDescent="0.2">
      <c r="A166" s="18">
        <v>2.6</v>
      </c>
      <c r="B166" s="19" t="s">
        <v>141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f t="shared" si="743"/>
        <v>0</v>
      </c>
    </row>
    <row r="167" spans="1:15" ht="12" customHeight="1" x14ac:dyDescent="0.2">
      <c r="A167" s="20" t="s">
        <v>142</v>
      </c>
      <c r="B167" s="19" t="s">
        <v>143</v>
      </c>
      <c r="C167" s="8">
        <f>+C166</f>
        <v>0</v>
      </c>
      <c r="D167" s="8">
        <f t="shared" ref="D167" si="867">+D166</f>
        <v>0</v>
      </c>
      <c r="E167" s="8">
        <f t="shared" ref="E167" si="868">+E166</f>
        <v>0</v>
      </c>
      <c r="F167" s="8">
        <f t="shared" ref="F167" si="869">+F166</f>
        <v>0</v>
      </c>
      <c r="G167" s="8">
        <f t="shared" ref="G167" si="870">+G166</f>
        <v>0</v>
      </c>
      <c r="H167" s="8">
        <f t="shared" ref="H167" si="871">+H166</f>
        <v>0</v>
      </c>
      <c r="I167" s="8">
        <f t="shared" ref="I167" si="872">+I166</f>
        <v>0</v>
      </c>
      <c r="J167" s="8">
        <f t="shared" ref="J167" si="873">+J166</f>
        <v>0</v>
      </c>
      <c r="K167" s="8">
        <f t="shared" ref="K167" si="874">+K166</f>
        <v>0</v>
      </c>
      <c r="L167" s="8">
        <f t="shared" ref="L167" si="875">+L166</f>
        <v>0</v>
      </c>
      <c r="M167" s="8">
        <f t="shared" ref="M167" si="876">+M166</f>
        <v>0</v>
      </c>
      <c r="N167" s="8">
        <f t="shared" ref="N167" si="877">+N166</f>
        <v>0</v>
      </c>
      <c r="O167" s="8">
        <f t="shared" si="743"/>
        <v>0</v>
      </c>
    </row>
    <row r="168" spans="1:15" ht="12" customHeight="1" x14ac:dyDescent="0.2">
      <c r="A168" s="17" t="s">
        <v>144</v>
      </c>
      <c r="B168" s="17" t="s">
        <v>145</v>
      </c>
      <c r="C168" s="7">
        <f>+C169</f>
        <v>0</v>
      </c>
      <c r="D168" s="7">
        <v>0</v>
      </c>
      <c r="E168" s="7">
        <f>SUM(E169:E170)</f>
        <v>0</v>
      </c>
      <c r="F168" s="7">
        <f>+F169</f>
        <v>0</v>
      </c>
      <c r="G168" s="7">
        <f t="shared" ref="G168" si="878">+G169</f>
        <v>0</v>
      </c>
      <c r="H168" s="7">
        <f t="shared" ref="H168" si="879">+H169</f>
        <v>0</v>
      </c>
      <c r="I168" s="7">
        <f t="shared" ref="I168" si="880">+I169</f>
        <v>0</v>
      </c>
      <c r="J168" s="7">
        <f t="shared" ref="J168" si="881">+J169</f>
        <v>0</v>
      </c>
      <c r="K168" s="7">
        <f t="shared" ref="K168" si="882">+K169</f>
        <v>0</v>
      </c>
      <c r="L168" s="7">
        <f t="shared" ref="L168" si="883">+L169</f>
        <v>0</v>
      </c>
      <c r="M168" s="7">
        <f t="shared" ref="M168" si="884">+M169</f>
        <v>0</v>
      </c>
      <c r="N168" s="7">
        <f t="shared" ref="N168" si="885">+N169</f>
        <v>0</v>
      </c>
      <c r="O168" s="7">
        <f t="shared" si="743"/>
        <v>0</v>
      </c>
    </row>
    <row r="169" spans="1:15" ht="12" customHeight="1" x14ac:dyDescent="0.2">
      <c r="A169" s="18">
        <v>2.6</v>
      </c>
      <c r="B169" s="19" t="s">
        <v>141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f t="shared" si="743"/>
        <v>0</v>
      </c>
    </row>
    <row r="170" spans="1:15" ht="12" customHeight="1" x14ac:dyDescent="0.2">
      <c r="A170" s="20" t="s">
        <v>142</v>
      </c>
      <c r="B170" s="19" t="s">
        <v>143</v>
      </c>
      <c r="C170" s="8">
        <f>+C169</f>
        <v>0</v>
      </c>
      <c r="D170" s="8">
        <f t="shared" ref="D170" si="886">+D169</f>
        <v>0</v>
      </c>
      <c r="E170" s="8">
        <f t="shared" ref="E170" si="887">+E169</f>
        <v>0</v>
      </c>
      <c r="F170" s="8">
        <f t="shared" ref="F170" si="888">+F169</f>
        <v>0</v>
      </c>
      <c r="G170" s="8">
        <f t="shared" ref="G170" si="889">+G169</f>
        <v>0</v>
      </c>
      <c r="H170" s="8">
        <f t="shared" ref="H170" si="890">+H169</f>
        <v>0</v>
      </c>
      <c r="I170" s="8">
        <f t="shared" ref="I170" si="891">+I169</f>
        <v>0</v>
      </c>
      <c r="J170" s="8">
        <f t="shared" ref="J170" si="892">+J169</f>
        <v>0</v>
      </c>
      <c r="K170" s="8">
        <f t="shared" ref="K170" si="893">+K169</f>
        <v>0</v>
      </c>
      <c r="L170" s="8">
        <f t="shared" ref="L170" si="894">+L169</f>
        <v>0</v>
      </c>
      <c r="M170" s="8">
        <f t="shared" ref="M170" si="895">+M169</f>
        <v>0</v>
      </c>
      <c r="N170" s="8">
        <f t="shared" ref="N170" si="896">+N169</f>
        <v>0</v>
      </c>
      <c r="O170" s="8">
        <f t="shared" si="743"/>
        <v>0</v>
      </c>
    </row>
    <row r="171" spans="1:15" ht="12" customHeight="1" x14ac:dyDescent="0.2">
      <c r="A171" s="17" t="s">
        <v>146</v>
      </c>
      <c r="B171" s="17" t="s">
        <v>147</v>
      </c>
      <c r="C171" s="7">
        <f>+C172</f>
        <v>0</v>
      </c>
      <c r="D171" s="7">
        <v>0</v>
      </c>
      <c r="E171" s="7">
        <f>SUM(E172:E173)</f>
        <v>0</v>
      </c>
      <c r="F171" s="7">
        <f>+F172</f>
        <v>0</v>
      </c>
      <c r="G171" s="7">
        <f t="shared" ref="G171" si="897">+G172</f>
        <v>0</v>
      </c>
      <c r="H171" s="7">
        <f t="shared" ref="H171" si="898">+H172</f>
        <v>0</v>
      </c>
      <c r="I171" s="7">
        <f t="shared" ref="I171" si="899">+I172</f>
        <v>0</v>
      </c>
      <c r="J171" s="7">
        <f t="shared" ref="J171" si="900">+J172</f>
        <v>0</v>
      </c>
      <c r="K171" s="7">
        <f t="shared" ref="K171" si="901">+K172</f>
        <v>0</v>
      </c>
      <c r="L171" s="7">
        <f t="shared" ref="L171" si="902">+L172</f>
        <v>0</v>
      </c>
      <c r="M171" s="7">
        <f t="shared" ref="M171" si="903">+M172</f>
        <v>0</v>
      </c>
      <c r="N171" s="7">
        <f t="shared" ref="N171" si="904">+N172</f>
        <v>0</v>
      </c>
      <c r="O171" s="7">
        <f t="shared" si="743"/>
        <v>0</v>
      </c>
    </row>
    <row r="172" spans="1:15" ht="12" customHeight="1" x14ac:dyDescent="0.2">
      <c r="A172" s="18">
        <v>2.6</v>
      </c>
      <c r="B172" s="19" t="s">
        <v>141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f t="shared" si="743"/>
        <v>0</v>
      </c>
    </row>
    <row r="173" spans="1:15" ht="12" customHeight="1" x14ac:dyDescent="0.2">
      <c r="A173" s="20" t="s">
        <v>142</v>
      </c>
      <c r="B173" s="19" t="s">
        <v>143</v>
      </c>
      <c r="C173" s="8">
        <f>+C172</f>
        <v>0</v>
      </c>
      <c r="D173" s="8">
        <f t="shared" ref="D173" si="905">+D172</f>
        <v>0</v>
      </c>
      <c r="E173" s="8">
        <f t="shared" ref="E173" si="906">+E172</f>
        <v>0</v>
      </c>
      <c r="F173" s="8">
        <f t="shared" ref="F173" si="907">+F172</f>
        <v>0</v>
      </c>
      <c r="G173" s="8">
        <f t="shared" ref="G173" si="908">+G172</f>
        <v>0</v>
      </c>
      <c r="H173" s="8">
        <f t="shared" ref="H173" si="909">+H172</f>
        <v>0</v>
      </c>
      <c r="I173" s="8">
        <f t="shared" ref="I173" si="910">+I172</f>
        <v>0</v>
      </c>
      <c r="J173" s="8">
        <f t="shared" ref="J173" si="911">+J172</f>
        <v>0</v>
      </c>
      <c r="K173" s="8">
        <f t="shared" ref="K173" si="912">+K172</f>
        <v>0</v>
      </c>
      <c r="L173" s="8">
        <f t="shared" ref="L173" si="913">+L172</f>
        <v>0</v>
      </c>
      <c r="M173" s="8">
        <f t="shared" ref="M173" si="914">+M172</f>
        <v>0</v>
      </c>
      <c r="N173" s="8">
        <f t="shared" ref="N173" si="915">+N172</f>
        <v>0</v>
      </c>
      <c r="O173" s="8">
        <f t="shared" si="743"/>
        <v>0</v>
      </c>
    </row>
    <row r="174" spans="1:15" ht="12" customHeight="1" x14ac:dyDescent="0.2">
      <c r="A174" s="17" t="s">
        <v>148</v>
      </c>
      <c r="B174" s="17" t="s">
        <v>149</v>
      </c>
      <c r="C174" s="7">
        <f>+C175</f>
        <v>0</v>
      </c>
      <c r="D174" s="7">
        <v>0</v>
      </c>
      <c r="E174" s="7">
        <f>SUM(E175:E176)</f>
        <v>0</v>
      </c>
      <c r="F174" s="7">
        <f>+F175</f>
        <v>0</v>
      </c>
      <c r="G174" s="7">
        <f t="shared" ref="G174" si="916">+G175</f>
        <v>0</v>
      </c>
      <c r="H174" s="7">
        <f t="shared" ref="H174" si="917">+H175</f>
        <v>0</v>
      </c>
      <c r="I174" s="7">
        <f t="shared" ref="I174" si="918">+I175</f>
        <v>0</v>
      </c>
      <c r="J174" s="7">
        <f t="shared" ref="J174" si="919">+J175</f>
        <v>0</v>
      </c>
      <c r="K174" s="7">
        <f t="shared" ref="K174" si="920">+K175</f>
        <v>0</v>
      </c>
      <c r="L174" s="7">
        <f t="shared" ref="L174" si="921">+L175</f>
        <v>0</v>
      </c>
      <c r="M174" s="7">
        <f t="shared" ref="M174" si="922">+M175</f>
        <v>0</v>
      </c>
      <c r="N174" s="7">
        <f t="shared" ref="N174" si="923">+N175</f>
        <v>0</v>
      </c>
      <c r="O174" s="7">
        <f t="shared" si="743"/>
        <v>0</v>
      </c>
    </row>
    <row r="175" spans="1:15" ht="12" customHeight="1" x14ac:dyDescent="0.2">
      <c r="A175" s="18">
        <v>2.6</v>
      </c>
      <c r="B175" s="19" t="s">
        <v>141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f t="shared" si="743"/>
        <v>0</v>
      </c>
    </row>
    <row r="176" spans="1:15" ht="12" customHeight="1" x14ac:dyDescent="0.2">
      <c r="A176" s="20" t="s">
        <v>150</v>
      </c>
      <c r="B176" s="19" t="s">
        <v>151</v>
      </c>
      <c r="C176" s="8">
        <f>+C175</f>
        <v>0</v>
      </c>
      <c r="D176" s="8">
        <f t="shared" ref="D176" si="924">+D175</f>
        <v>0</v>
      </c>
      <c r="E176" s="8">
        <f t="shared" ref="E176" si="925">+E175</f>
        <v>0</v>
      </c>
      <c r="F176" s="8">
        <f t="shared" ref="F176" si="926">+F175</f>
        <v>0</v>
      </c>
      <c r="G176" s="8">
        <f t="shared" ref="G176" si="927">+G175</f>
        <v>0</v>
      </c>
      <c r="H176" s="8">
        <f t="shared" ref="H176" si="928">+H175</f>
        <v>0</v>
      </c>
      <c r="I176" s="8">
        <f t="shared" ref="I176" si="929">+I175</f>
        <v>0</v>
      </c>
      <c r="J176" s="8">
        <f t="shared" ref="J176" si="930">+J175</f>
        <v>0</v>
      </c>
      <c r="K176" s="8">
        <f t="shared" ref="K176" si="931">+K175</f>
        <v>0</v>
      </c>
      <c r="L176" s="8">
        <f t="shared" ref="L176" si="932">+L175</f>
        <v>0</v>
      </c>
      <c r="M176" s="8">
        <f t="shared" ref="M176" si="933">+M175</f>
        <v>0</v>
      </c>
      <c r="N176" s="8">
        <f t="shared" ref="N176" si="934">+N175</f>
        <v>0</v>
      </c>
      <c r="O176" s="8">
        <f t="shared" si="743"/>
        <v>0</v>
      </c>
    </row>
    <row r="177" spans="1:15" ht="12" customHeight="1" x14ac:dyDescent="0.2">
      <c r="A177" s="17" t="s">
        <v>152</v>
      </c>
      <c r="B177" s="17" t="s">
        <v>153</v>
      </c>
      <c r="C177" s="7">
        <f>+C178</f>
        <v>0</v>
      </c>
      <c r="D177" s="7">
        <v>0</v>
      </c>
      <c r="E177" s="7">
        <f>SUM(E178:E179)</f>
        <v>0</v>
      </c>
      <c r="F177" s="7">
        <f>+F178</f>
        <v>0</v>
      </c>
      <c r="G177" s="7">
        <f t="shared" ref="G177" si="935">+G178</f>
        <v>0</v>
      </c>
      <c r="H177" s="7">
        <f t="shared" ref="H177" si="936">+H178</f>
        <v>0</v>
      </c>
      <c r="I177" s="7">
        <f t="shared" ref="I177" si="937">+I178</f>
        <v>0</v>
      </c>
      <c r="J177" s="7">
        <f t="shared" ref="J177" si="938">+J178</f>
        <v>0</v>
      </c>
      <c r="K177" s="7">
        <f t="shared" ref="K177" si="939">+K178</f>
        <v>0</v>
      </c>
      <c r="L177" s="7">
        <f t="shared" ref="L177" si="940">+L178</f>
        <v>0</v>
      </c>
      <c r="M177" s="7">
        <f t="shared" ref="M177" si="941">+M178</f>
        <v>0</v>
      </c>
      <c r="N177" s="7">
        <f t="shared" ref="N177" si="942">+N178</f>
        <v>0</v>
      </c>
      <c r="O177" s="7">
        <f t="shared" ref="O177:O183" si="943">SUM(C177:N177)</f>
        <v>0</v>
      </c>
    </row>
    <row r="178" spans="1:15" ht="12" customHeight="1" x14ac:dyDescent="0.2">
      <c r="A178" s="18">
        <v>2.6</v>
      </c>
      <c r="B178" s="19" t="s">
        <v>141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f t="shared" si="943"/>
        <v>0</v>
      </c>
    </row>
    <row r="179" spans="1:15" ht="12" customHeight="1" x14ac:dyDescent="0.2">
      <c r="A179" s="20" t="s">
        <v>150</v>
      </c>
      <c r="B179" s="19" t="s">
        <v>151</v>
      </c>
      <c r="C179" s="8">
        <f>+C178</f>
        <v>0</v>
      </c>
      <c r="D179" s="8">
        <f t="shared" ref="D179" si="944">+D178</f>
        <v>0</v>
      </c>
      <c r="E179" s="8">
        <f t="shared" ref="E179" si="945">+E178</f>
        <v>0</v>
      </c>
      <c r="F179" s="8">
        <f t="shared" ref="F179" si="946">+F178</f>
        <v>0</v>
      </c>
      <c r="G179" s="8">
        <f t="shared" ref="G179" si="947">+G178</f>
        <v>0</v>
      </c>
      <c r="H179" s="8">
        <f t="shared" ref="H179" si="948">+H178</f>
        <v>0</v>
      </c>
      <c r="I179" s="8">
        <f t="shared" ref="I179" si="949">+I178</f>
        <v>0</v>
      </c>
      <c r="J179" s="8">
        <f t="shared" ref="J179" si="950">+J178</f>
        <v>0</v>
      </c>
      <c r="K179" s="8">
        <f t="shared" ref="K179" si="951">+K178</f>
        <v>0</v>
      </c>
      <c r="L179" s="8">
        <f t="shared" ref="L179" si="952">+L178</f>
        <v>0</v>
      </c>
      <c r="M179" s="8">
        <f t="shared" ref="M179" si="953">+M178</f>
        <v>0</v>
      </c>
      <c r="N179" s="8">
        <f t="shared" ref="N179" si="954">+N178</f>
        <v>0</v>
      </c>
      <c r="O179" s="8">
        <f t="shared" si="943"/>
        <v>0</v>
      </c>
    </row>
    <row r="180" spans="1:15" ht="12" customHeight="1" x14ac:dyDescent="0.2">
      <c r="A180" s="17" t="s">
        <v>154</v>
      </c>
      <c r="B180" s="17" t="s">
        <v>155</v>
      </c>
      <c r="C180" s="7">
        <f>+C181</f>
        <v>0</v>
      </c>
      <c r="D180" s="7">
        <v>0</v>
      </c>
      <c r="E180" s="7">
        <f>SUM(E181:E182)</f>
        <v>0</v>
      </c>
      <c r="F180" s="7">
        <f>+F181</f>
        <v>0</v>
      </c>
      <c r="G180" s="7">
        <f t="shared" ref="G180" si="955">+G181</f>
        <v>0</v>
      </c>
      <c r="H180" s="7">
        <f t="shared" ref="H180" si="956">+H181</f>
        <v>0</v>
      </c>
      <c r="I180" s="7">
        <f t="shared" ref="I180" si="957">+I181</f>
        <v>0</v>
      </c>
      <c r="J180" s="7">
        <f t="shared" ref="J180" si="958">+J181</f>
        <v>0</v>
      </c>
      <c r="K180" s="7">
        <f t="shared" ref="K180" si="959">+K181</f>
        <v>0</v>
      </c>
      <c r="L180" s="7">
        <f t="shared" ref="L180" si="960">+L181</f>
        <v>0</v>
      </c>
      <c r="M180" s="7">
        <f t="shared" ref="M180" si="961">+M181</f>
        <v>0</v>
      </c>
      <c r="N180" s="7">
        <f t="shared" ref="N180" si="962">+N181</f>
        <v>0</v>
      </c>
      <c r="O180" s="7">
        <f t="shared" si="943"/>
        <v>0</v>
      </c>
    </row>
    <row r="181" spans="1:15" ht="12" customHeight="1" x14ac:dyDescent="0.2">
      <c r="A181" s="18">
        <v>2.6</v>
      </c>
      <c r="B181" s="19" t="s">
        <v>141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f t="shared" si="943"/>
        <v>0</v>
      </c>
    </row>
    <row r="182" spans="1:15" ht="12" customHeight="1" x14ac:dyDescent="0.2">
      <c r="A182" s="20" t="s">
        <v>156</v>
      </c>
      <c r="B182" s="19" t="s">
        <v>157</v>
      </c>
      <c r="C182" s="8">
        <f>+C181</f>
        <v>0</v>
      </c>
      <c r="D182" s="8">
        <f t="shared" ref="D182" si="963">+D181</f>
        <v>0</v>
      </c>
      <c r="E182" s="8">
        <f t="shared" ref="E182" si="964">+E181</f>
        <v>0</v>
      </c>
      <c r="F182" s="8">
        <f t="shared" ref="F182" si="965">+F181</f>
        <v>0</v>
      </c>
      <c r="G182" s="8">
        <f t="shared" ref="G182" si="966">+G181</f>
        <v>0</v>
      </c>
      <c r="H182" s="8">
        <f t="shared" ref="H182" si="967">+H181</f>
        <v>0</v>
      </c>
      <c r="I182" s="8">
        <f t="shared" ref="I182" si="968">+I181</f>
        <v>0</v>
      </c>
      <c r="J182" s="8">
        <f t="shared" ref="J182" si="969">+J181</f>
        <v>0</v>
      </c>
      <c r="K182" s="8">
        <f t="shared" ref="K182" si="970">+K181</f>
        <v>0</v>
      </c>
      <c r="L182" s="8">
        <f t="shared" ref="L182" si="971">+L181</f>
        <v>0</v>
      </c>
      <c r="M182" s="8">
        <f t="shared" ref="M182" si="972">+M181</f>
        <v>0</v>
      </c>
      <c r="N182" s="8">
        <f t="shared" ref="N182" si="973">+N181</f>
        <v>0</v>
      </c>
      <c r="O182" s="8">
        <f t="shared" si="943"/>
        <v>0</v>
      </c>
    </row>
    <row r="183" spans="1:15" ht="12" customHeight="1" x14ac:dyDescent="0.2">
      <c r="A183" s="28" t="s">
        <v>15</v>
      </c>
      <c r="B183" s="29"/>
      <c r="C183" s="11">
        <f>+C180+C177+C174+C171+C168+C165+C162+C159+C156+C153+C149+C146+C143+C140+C134+C131+C125+C119+C116+C113+C110+C107+C104+C101+C97+C94+C91+C88+C85+C82+C79+C76+C73+C70+C64+C58+C55+C52+C48+C45+C42+C39+C36+C33+C30+C27+C24+C21+C18+C15+C12+C9+C6+C3</f>
        <v>6070361.5899999999</v>
      </c>
      <c r="D183" s="11">
        <f>+D180+D177+D174+D171+D168+D165+D162+D159+D156+D153+D149+D146+D143+D140+D134+D131+D125+D119+D116+D113+D110+D107+D104+D101+D9+D1320+D94+D91+D88+D85+D82+D79+D76+D73+D70+D64+D58+D55+D52+D48+D45+D42+D39+D36+D33+D30+D27+D24+D21+D18+D15+D12+D9+D6+D3+D67+D128+D137</f>
        <v>6346110.3400000008</v>
      </c>
      <c r="E183" s="11">
        <f>+E180+E177+E174+E171+E168+E165+E162+E159+E156+E153+E149+E146+E143+E140+E134+E131+E125+E119+E116+E113+E110+E107+E104+E101+E97+E94+E91+E88+E85+E82+E79+E76+E73+E70+E64+E58+E55+E52+E48+E45+E42+E39+E36+E33+E30+E27+E24+E21+E18+E15+E12+E9+E6+E3</f>
        <v>6376047.0199999996</v>
      </c>
      <c r="F183" s="11">
        <f>+F180+F177+F174+F171+F168+F165+F162+F159+F156+F153+F149+F146+F143+F140+F134+F131+F125+F119+F116+F113+F110+F107+F104+F101+F97+F94+F91+F88+F85+F82+F79+F76+F73+F70+F64+F58+F55+F52+F48+F45+F42+F39+F36+F33+F30+F27+F24+F21+F18+F15+F12+F9+F6+F3</f>
        <v>6544085.9199999999</v>
      </c>
      <c r="G183" s="11">
        <f>+G180+G177+G174+G171+G168+G165+G162+G159+G156+G153+G149+G146+G143+G140+G134+G131+G125+G119+G116+G113+G110+G107+G104+G101+G97+G94+G91+G88+G85+G82+G79+G76+G73+G70+G64+G58+G55+G52+G48+G45+G42+G39+G36+G33+G30+G27+G24+G21+G18+G15+G12+G9+G6+G3+G61+G67+G122+G137</f>
        <v>6958744.5</v>
      </c>
      <c r="H183" s="11">
        <f t="shared" ref="H183:N183" si="974">+H180+H177+H174+H171+H168+H165+H162+H159+H156+H153+H149+H146+H143+H140+H134+H131+H125+H119+H116+H113+H110+H107+H104+H101+H97+H94+H91+H88+H85+H82+H79+H76+H73+H70+H64+H58+H55+H52+H48+H45+H42+H39+H36+H33+H30+H27+H24+H21+H18+H15+H12+H9+H6+H3</f>
        <v>10016677.210000001</v>
      </c>
      <c r="I183" s="11">
        <f t="shared" si="974"/>
        <v>0</v>
      </c>
      <c r="J183" s="11">
        <f t="shared" si="974"/>
        <v>0</v>
      </c>
      <c r="K183" s="11">
        <f t="shared" si="974"/>
        <v>0</v>
      </c>
      <c r="L183" s="11">
        <f t="shared" si="974"/>
        <v>0</v>
      </c>
      <c r="M183" s="11">
        <f t="shared" si="974"/>
        <v>0</v>
      </c>
      <c r="N183" s="11">
        <f t="shared" si="974"/>
        <v>0</v>
      </c>
      <c r="O183" s="8">
        <f t="shared" si="943"/>
        <v>42312026.579999998</v>
      </c>
    </row>
    <row r="184" spans="1:15" x14ac:dyDescent="0.2">
      <c r="D184" s="30"/>
      <c r="F184" s="31"/>
      <c r="G184" s="31"/>
    </row>
    <row r="186" spans="1:15" ht="12" customHeight="1" x14ac:dyDescent="0.2">
      <c r="A186" s="32" t="s">
        <v>158</v>
      </c>
      <c r="B186" s="32"/>
      <c r="C186" s="33"/>
      <c r="D186" s="33"/>
      <c r="E186" s="32"/>
      <c r="F186" s="33"/>
      <c r="G186" s="32"/>
      <c r="H186" s="32"/>
      <c r="I186" s="32"/>
      <c r="J186" s="32"/>
      <c r="K186" s="32"/>
      <c r="L186" s="32"/>
      <c r="N186" s="9"/>
    </row>
    <row r="187" spans="1:15" ht="37.5" customHeight="1" x14ac:dyDescent="0.2">
      <c r="A187" s="32" t="s">
        <v>179</v>
      </c>
      <c r="B187" s="34"/>
      <c r="C187" s="35"/>
      <c r="D187" s="35"/>
      <c r="E187" s="34"/>
      <c r="F187" s="35"/>
      <c r="G187" s="34"/>
      <c r="H187" s="34"/>
      <c r="I187" s="34"/>
      <c r="J187" s="34"/>
      <c r="K187" s="34"/>
      <c r="L187" s="34"/>
      <c r="N187" s="9"/>
    </row>
    <row r="188" spans="1:15" ht="129" customHeight="1" x14ac:dyDescent="0.2">
      <c r="A188" s="32" t="s">
        <v>180</v>
      </c>
      <c r="B188" s="34"/>
      <c r="C188" s="35"/>
      <c r="D188" s="35"/>
      <c r="E188" s="34"/>
      <c r="F188" s="35"/>
      <c r="G188" s="34"/>
      <c r="H188" s="34"/>
      <c r="I188" s="34"/>
      <c r="J188" s="34"/>
      <c r="K188" s="34"/>
      <c r="L188" s="34"/>
      <c r="N188" s="9"/>
    </row>
  </sheetData>
  <mergeCells count="3">
    <mergeCell ref="A186:L186"/>
    <mergeCell ref="A187:L187"/>
    <mergeCell ref="A188:L188"/>
  </mergeCells>
  <pageMargins left="0.7" right="0.7" top="0.75" bottom="0.75" header="0.3" footer="0.3"/>
  <pageSetup paperSize="5" scale="66" orientation="landscape" horizontalDpi="0" verticalDpi="0" r:id="rId1"/>
  <headerFooter>
    <oddHeader>&amp;L&amp;"Arial,Normal"&amp;11Sistema Integrado de Gestión Financiera
Período: 2024&amp;C&amp;"Arial Black,Normal"&amp;11Ejecución Mensual
DEVENGADO APROBADO + TEMPORAL</oddHeader>
  </headerFooter>
  <rowBreaks count="3" manualBreakCount="3">
    <brk id="51" max="16383" man="1"/>
    <brk id="100" max="16383" man="1"/>
    <brk id="1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eg_ejec_mensual_etapas_vCtwtTRRkJ.pdf</dc:title>
  <dc:creator>Oracle Reports</dc:creator>
  <cp:lastModifiedBy>ADMINISTRATIVO</cp:lastModifiedBy>
  <cp:lastPrinted>2024-06-04T17:35:47Z</cp:lastPrinted>
  <dcterms:created xsi:type="dcterms:W3CDTF">2023-12-04T19:41:09Z</dcterms:created>
  <dcterms:modified xsi:type="dcterms:W3CDTF">2024-07-01T17:26:17Z</dcterms:modified>
</cp:coreProperties>
</file>