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\Documents\Administrativo\PRESUPUESTO\Transparencia\2024\Aprobado\"/>
    </mc:Choice>
  </mc:AlternateContent>
  <bookViews>
    <workbookView xWindow="0" yWindow="0" windowWidth="20490" windowHeight="7050"/>
  </bookViews>
  <sheets>
    <sheet name="Presupuesto Aprobado 2024" sheetId="7" r:id="rId1"/>
  </sheets>
  <definedNames>
    <definedName name="_xlnm.Print_Area" localSheetId="0">'Presupuesto Aprobado 2024'!$A$1:$D$174</definedName>
    <definedName name="_xlnm.Print_Titles" localSheetId="0">'Presupuesto Aprobado 2024'!$1:$8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7" l="1"/>
  <c r="C85" i="7"/>
  <c r="C78" i="7"/>
  <c r="C76" i="7"/>
  <c r="C61" i="7"/>
  <c r="C58" i="7"/>
  <c r="C54" i="7"/>
  <c r="C49" i="7"/>
  <c r="C69" i="7" l="1"/>
  <c r="C64" i="7"/>
  <c r="C113" i="7"/>
  <c r="C33" i="7" l="1"/>
  <c r="C28" i="7"/>
  <c r="C24" i="7"/>
  <c r="C18" i="7"/>
  <c r="C46" i="7"/>
  <c r="C153" i="7"/>
  <c r="C74" i="7"/>
  <c r="C42" i="7"/>
  <c r="C143" i="7" l="1"/>
  <c r="C155" i="7" s="1"/>
</calcChain>
</file>

<file path=xl/sharedStrings.xml><?xml version="1.0" encoding="utf-8"?>
<sst xmlns="http://schemas.openxmlformats.org/spreadsheetml/2006/main" count="300" uniqueCount="296">
  <si>
    <t>DEPARTAMENTO ADMINISTRATIVO/FINANCIERO</t>
  </si>
  <si>
    <t>PRESUPUESTO DE GASTOS Y APLICACIONES FINANCIERAS</t>
  </si>
  <si>
    <t>RD$</t>
  </si>
  <si>
    <r>
      <t>CAP</t>
    </r>
    <r>
      <rPr>
        <b/>
        <sz val="10"/>
        <rFont val="Calibri"/>
        <family val="2"/>
      </rPr>
      <t>Í</t>
    </r>
    <r>
      <rPr>
        <b/>
        <sz val="10"/>
        <rFont val="Calibri"/>
        <family val="2"/>
      </rPr>
      <t>TULO 0201, UNIDAD EJECUTORA 014</t>
    </r>
  </si>
  <si>
    <t>CUENTAS</t>
  </si>
  <si>
    <t>PRESUPUESTO APROBADO</t>
  </si>
  <si>
    <t>PRESUPUESTO MODIFICADO</t>
  </si>
  <si>
    <t>REMUNERACIONES Y CONTRIBUCIONES</t>
  </si>
  <si>
    <t>2.1.1</t>
  </si>
  <si>
    <t>REMUNERACIONES</t>
  </si>
  <si>
    <t>2.1.1.1.01</t>
  </si>
  <si>
    <t>REMUNERACIONES AL PERSONAL FIJO</t>
  </si>
  <si>
    <t>2.1.1.2.08</t>
  </si>
  <si>
    <t>REMUNERACIONES AL PERSONAL DE CARÁCTER TEMPORAL</t>
  </si>
  <si>
    <t>2.1.1.3.01</t>
  </si>
  <si>
    <t>SUELDOS AL PERSONAL FIJO EN TRAMITE DE PENSIONES</t>
  </si>
  <si>
    <t>2.1.1.4.01</t>
  </si>
  <si>
    <t>SUELDO ANUAL NO.13</t>
  </si>
  <si>
    <t>2.1.1.5.02</t>
  </si>
  <si>
    <t>PAGO DE PRORCENTAJE POR DESVINCULACION DE CARGO</t>
  </si>
  <si>
    <t>2.1.1.5.03</t>
  </si>
  <si>
    <t xml:space="preserve">PRESTACION LABORAL POR DESVINCULACION </t>
  </si>
  <si>
    <t>2.1.1.5.04</t>
  </si>
  <si>
    <t>PROPORCION DE VACACIONES NO DISFRUDAS</t>
  </si>
  <si>
    <t>2.1.2</t>
  </si>
  <si>
    <t>SOBRESUELDOS</t>
  </si>
  <si>
    <t>2.1.2.2.01</t>
  </si>
  <si>
    <t>COMPENSACION POR GASTOS DE ALIMENTACION</t>
  </si>
  <si>
    <t>2.1.2.2.05</t>
  </si>
  <si>
    <t>COMPENSACION SERVICIOS DE SEGURIDAD</t>
  </si>
  <si>
    <t>2.1.2.2.10</t>
  </si>
  <si>
    <t>2.1.3</t>
  </si>
  <si>
    <t>DIETAS Y GASTOS DE REPRESENTACIÓN</t>
  </si>
  <si>
    <t>2.1.3.2.01</t>
  </si>
  <si>
    <t xml:space="preserve">GASTOS DE REPRESENTACION EN EL PAIS   </t>
  </si>
  <si>
    <t>2.1.4</t>
  </si>
  <si>
    <t>GRATIFICACIONES Y BONIFICACIONES</t>
  </si>
  <si>
    <t>2.1.4.2.03</t>
  </si>
  <si>
    <t>GRATIFICACIONES POR ANIVERSARIO DE INSTITUCION</t>
  </si>
  <si>
    <t>2.1.5</t>
  </si>
  <si>
    <t>CONTRIBUCIONES A LA SEGURIDAD SOCIAL</t>
  </si>
  <si>
    <t>2.1.5.1.01</t>
  </si>
  <si>
    <t xml:space="preserve">CONTRIBUCIONES AL SEGURO DE SALUD    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</si>
  <si>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</si>
  <si>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</si>
  <si>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</si>
  <si>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</si>
  <si>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</si>
  <si>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2.2.1</t>
  </si>
  <si>
    <t>SERVICIOS BÁSICOS</t>
  </si>
  <si>
    <t>2.2.1.2.01</t>
  </si>
  <si>
    <t>SERVICIOS TELEFONICO DE LARGA DISTANCIA</t>
  </si>
  <si>
    <t>2.2.1.3.01</t>
  </si>
  <si>
    <t>TELEFONO LOCAL</t>
  </si>
  <si>
    <t>2.2.1.4.01</t>
  </si>
  <si>
    <t>TELEFAX Y CORREOS</t>
  </si>
  <si>
    <t>2.2.1.5.01</t>
  </si>
  <si>
    <t>SERVICIO DE INTERNET Y TELEVISION POR CABLE</t>
  </si>
  <si>
    <t>2.2.1.6.01</t>
  </si>
  <si>
    <t xml:space="preserve">ENERGIA ELECTRICA                                            </t>
  </si>
  <si>
    <t>2.2.1.7.01</t>
  </si>
  <si>
    <t>AGUA</t>
  </si>
  <si>
    <t>2.2.1.8.01</t>
  </si>
  <si>
    <t>RECOLECCION DE RESIDUOS SOLIDOS</t>
  </si>
  <si>
    <t xml:space="preserve">2.2.2 </t>
  </si>
  <si>
    <t>PUBLICIDAD, IMPRESIÓN Y ENCUADERNACIÓN</t>
  </si>
  <si>
    <t>2.2.3</t>
  </si>
  <si>
    <t>VIÁTICOS</t>
  </si>
  <si>
    <t>2.2.3.1.01</t>
  </si>
  <si>
    <t xml:space="preserve">VIATICOS DENTRO DEL PAIS                 </t>
  </si>
  <si>
    <t>2.2.4</t>
  </si>
  <si>
    <t>TRANSPORTE Y ALMACENAJE</t>
  </si>
  <si>
    <t>2.2.5</t>
  </si>
  <si>
    <t>ALQUILERES Y RENTAS</t>
  </si>
  <si>
    <t>2.2.6</t>
  </si>
  <si>
    <t>SEGUROS</t>
  </si>
  <si>
    <t>2.2.6.3</t>
  </si>
  <si>
    <t>SEGUROS DE PERSONAS</t>
  </si>
  <si>
    <t>2.2.7</t>
  </si>
  <si>
    <t>SERVICIOS DE CONSERVACIÓN, REPARACIONES MENORES E INSTALACIONES TEMPORALES</t>
  </si>
  <si>
    <t>2.2.7.2.02</t>
  </si>
  <si>
    <t>MANTENIMIENTO Y REPARACIÓN TECNOLOGÍA</t>
  </si>
  <si>
    <t>2.2.7.2.06</t>
  </si>
  <si>
    <t>MANTENIMIENTO Y REPARACIÓN MAQUINARIAS</t>
  </si>
  <si>
    <t>2.2.8</t>
  </si>
  <si>
    <t>OTROS SERVICIOS NO INCLUIDOS EN CONCEPTOS ANTERIORES</t>
  </si>
  <si>
    <t>FUMIGACIÓN</t>
  </si>
  <si>
    <t>2.2.9</t>
  </si>
  <si>
    <t>OTRAS CONSTRATACIONES DE SERVICIOS</t>
  </si>
  <si>
    <t>MATERIALES Y SUMINISTROS</t>
  </si>
  <si>
    <t>2.3.1</t>
  </si>
  <si>
    <t>ALIMENTOS Y PRODUCTOS AGROFORESTALES</t>
  </si>
  <si>
    <t>2.3.1.1.01</t>
  </si>
  <si>
    <t xml:space="preserve">ALIMENTOS Y BEBIDAS PARA PERSONAS </t>
  </si>
  <si>
    <t>2.3.2</t>
  </si>
  <si>
    <t>TEXTILES Y VESTUARIOS</t>
  </si>
  <si>
    <t>2.3.2.1</t>
  </si>
  <si>
    <t>2.3.2.2</t>
  </si>
  <si>
    <t>2.3.2.3</t>
  </si>
  <si>
    <t>2.3.2.4</t>
  </si>
  <si>
    <t>2.3.3</t>
  </si>
  <si>
    <t>PRODUCTOS DE PAPEL, CARTÓN E IMPRESOS</t>
  </si>
  <si>
    <t>2.3.3.1</t>
  </si>
  <si>
    <t>2.3.3.2</t>
  </si>
  <si>
    <t>2.3.3.6</t>
  </si>
  <si>
    <t>2.3.4</t>
  </si>
  <si>
    <t>PRODUCTOS FARMACÉUTICOS</t>
  </si>
  <si>
    <t>2.3.5</t>
  </si>
  <si>
    <t>PRODUCTOS DE CUERO, CAUCHO Y PLÁSTICO</t>
  </si>
  <si>
    <t>2.3.5.3</t>
  </si>
  <si>
    <t>2.3.6</t>
  </si>
  <si>
    <t>PRODUCTOS DE MINERALES, METÁLICOS Y NO METÁLICOS</t>
  </si>
  <si>
    <t>2.3.7</t>
  </si>
  <si>
    <t>COMBUSTIBLES, LUBRICANTES, PRODUCTOS QUÍMICOS Y CONEXOS</t>
  </si>
  <si>
    <t>2.3.7.1.01</t>
  </si>
  <si>
    <t>GASOLINA</t>
  </si>
  <si>
    <t>2.3.7.1.02</t>
  </si>
  <si>
    <t>GASOIL</t>
  </si>
  <si>
    <t>2.3.8</t>
  </si>
  <si>
    <t>GASTOS QUE SE ASIGNARAN DURANTE EL EJERCICIO (Arts. 32-33 Ley No. 423-06)</t>
  </si>
  <si>
    <t>2.3.9</t>
  </si>
  <si>
    <t>PRODUCTOS Y ÚTILES VARIOS</t>
  </si>
  <si>
    <t>2.3.9.1</t>
  </si>
  <si>
    <t>2.3.9.5</t>
  </si>
  <si>
    <t>2.3.9.6</t>
  </si>
  <si>
    <t xml:space="preserve">TRANSFERENCIAS CORRIENTES </t>
  </si>
  <si>
    <t>2.4.1</t>
  </si>
  <si>
    <t>TRANSFERENCIAS CORRIENTES AL SECTOR PRIVADO</t>
  </si>
  <si>
    <t>2.4.2</t>
  </si>
  <si>
    <t>TRANSFERENCIAS CORRIENTES AL GOBIERNO GENERAL NACIONAL</t>
  </si>
  <si>
    <t>2.4.3</t>
  </si>
  <si>
    <t>TRANSFERENCIAS CORRIENTES AL GOBIERNO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</si>
  <si>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</si>
  <si>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</si>
  <si>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</si>
  <si>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</si>
  <si>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2.4.6</t>
  </si>
  <si>
    <t>SUBVENCIONES</t>
  </si>
  <si>
    <t>2.4.7</t>
  </si>
  <si>
    <t>TRANSFERENCIAS CORRIENTES AL SECTOR EXTERNO</t>
  </si>
  <si>
    <t>2.4.9</t>
  </si>
  <si>
    <t>TRANSFERENCIAS CORRIENTES A OTRAS INSTITUCIONES PÚBLICAS</t>
  </si>
  <si>
    <t>TRANSFERENCIAS DE CAPITAL</t>
  </si>
  <si>
    <t>2.5.1</t>
  </si>
  <si>
    <t>TRANSFERENCIAS DE CAPITAL AL SECTOR PRIVADO</t>
  </si>
  <si>
    <t>2.5.2</t>
  </si>
  <si>
    <t>TRANSFERENCIAS DE CAPITAL AL GOBIERNO GENERAL NACIONAL</t>
  </si>
  <si>
    <t>2.5.3</t>
  </si>
  <si>
    <t>TRANSFERENCIAS DE CAPITAL AL GOBIERNO GENERALES LOCALES</t>
  </si>
  <si>
    <t>2.5.4</t>
  </si>
  <si>
    <t>TRANSFERENCIAS DE CAPITAL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</si>
  <si>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</si>
  <si>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</si>
  <si>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</si>
  <si>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</si>
  <si>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</si>
  <si>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BIENES MUEBLES, INMUEBLES E INTANGIBLES</t>
  </si>
  <si>
    <t>2.6.1</t>
  </si>
  <si>
    <t>MOBILIARIO Y EQUIPO</t>
  </si>
  <si>
    <t>2.6.1.1</t>
  </si>
  <si>
    <t>2.6.1.3</t>
  </si>
  <si>
    <t>2.6.1.4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</si>
  <si>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</si>
  <si>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</si>
  <si>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</si>
  <si>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</si>
  <si>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</si>
  <si>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</si>
  <si>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</si>
  <si>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</si>
  <si>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</si>
  <si>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</si>
  <si>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</si>
  <si>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 xml:space="preserve">ACTIVOS BIOLÓGICOS </t>
  </si>
  <si>
    <t>2.6.8</t>
  </si>
  <si>
    <t>BIENES INTANGIBLES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</si>
  <si>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</si>
  <si>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</si>
  <si>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</si>
  <si>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</si>
  <si>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</si>
  <si>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</si>
  <si>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</si>
  <si>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</si>
  <si>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</si>
  <si>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</si>
  <si>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GASTOS QUE SE ASIGNARÁN DURANTE EL EJERCICIO PARA INVERSIÓN (Arts. 32-33 Ley No. 423-06)</t>
  </si>
  <si>
    <t>ADQUISICIÓN DE ACTIVOS FINANCIEROS CON FINES DE POLÍTICA</t>
  </si>
  <si>
    <t>2.8.1</t>
  </si>
  <si>
    <t>CONCESIÓN DE PRÉSTAMOS</t>
  </si>
  <si>
    <t>2.8.2</t>
  </si>
  <si>
    <t>ADQUISICIÓN DE TÍTULOS VALORES REPRESENTATIVOS DE DEUDA</t>
  </si>
  <si>
    <t>2.8.3</t>
  </si>
  <si>
    <t>COMPRA DE ACCIONES Y PARTICIPACIONES DE CAPITAL</t>
  </si>
  <si>
    <t>2.8.4</t>
  </si>
  <si>
    <t>2.8.5</t>
  </si>
  <si>
    <t>APORTES DE CAPITAL AL SECTOR PÚBLICO</t>
  </si>
  <si>
    <t>GASTOS FINANCIEROS</t>
  </si>
  <si>
    <t>2.9.1</t>
  </si>
  <si>
    <t>INTERESES DE LA DEUDA PÚBLICA INTERNA</t>
  </si>
  <si>
    <t>2.9.2</t>
  </si>
  <si>
    <t>INTERESES DE LA DEUDA PÚBLICA EXTERNA</t>
  </si>
  <si>
    <t>2.9.3</t>
  </si>
  <si>
    <t>INTERESES DE LA DEUDA COMERCIAL</t>
  </si>
  <si>
    <t>2.9.4</t>
  </si>
  <si>
    <t>COMISIONES Y OTROS GASTOS BANCARIOS DE LA DEUDA PÚBLICA</t>
  </si>
  <si>
    <t>TOTAL GASTOS</t>
  </si>
  <si>
    <t>APLICACIONES FINANCIERAS</t>
  </si>
  <si>
    <t xml:space="preserve">INCREMENTO DE ACTIVOS FINANCIEROS </t>
  </si>
  <si>
    <t>4.1.1</t>
  </si>
  <si>
    <t>4.1.2</t>
  </si>
  <si>
    <t>DISMINUCIÓN DE PASIVOS</t>
  </si>
  <si>
    <t>4.2.1</t>
  </si>
  <si>
    <t>4.2.2</t>
  </si>
  <si>
    <t>DISMINUCIÓN DE FONDOS DE TERCEROS</t>
  </si>
  <si>
    <t>4.3.5</t>
  </si>
  <si>
    <t>TOTAL APLICACIONES FINANCIERAS</t>
  </si>
  <si>
    <t>TOTAL GASTOS Y APLICACIONES FINANCIERAS</t>
  </si>
  <si>
    <r>
      <t xml:space="preserve">FUENTE : </t>
    </r>
    <r>
      <rPr>
        <sz val="10"/>
        <rFont val="Calibri"/>
        <family val="2"/>
      </rPr>
      <t xml:space="preserve">Sistema de Gestión Financiera (SIGEF) </t>
    </r>
  </si>
  <si>
    <t>Administrativo/Financiero</t>
  </si>
  <si>
    <t xml:space="preserve">HILADOS, FIBRAS Y TELAS </t>
  </si>
  <si>
    <t>ACABADOS TEXTILES</t>
  </si>
  <si>
    <t>PRENDAS Y ACCESORIOS DE VESTIR</t>
  </si>
  <si>
    <t>CALZADOS</t>
  </si>
  <si>
    <t>PAPEL DE ESCRITORIO</t>
  </si>
  <si>
    <t>PRODUCTOS DE PAPEL Y CARTÓN</t>
  </si>
  <si>
    <t>ESPECIES TIMBRADAS Y VALORADAS</t>
  </si>
  <si>
    <t>MATERIALES DE LIMPIEZA</t>
  </si>
  <si>
    <t>ÚTILES DE COCINA Y COMEDOR</t>
  </si>
  <si>
    <t>PRODUCTOS ELÉCTRICOS Y AFINES</t>
  </si>
  <si>
    <t>PRODUCTOS Y ÚTILES VARIOS NO IDENTIFICADOS PRECEDENTEMENTE (N.I.P.)</t>
  </si>
  <si>
    <t>MUEBLES, EQUIPOS DE OFICINA Y ESTANTERÍA</t>
  </si>
  <si>
    <t>EQUIPOS DE TECNOLOGÍA DE LA INFORMACIÓN Y COMUNICACIÓN</t>
  </si>
  <si>
    <t>ELECTROMÉSTICOS</t>
  </si>
  <si>
    <t>2.3.9.7</t>
  </si>
  <si>
    <t>2.3.9.8</t>
  </si>
  <si>
    <t>PRODUCTOS Y ÚTILES VETERINARIOS</t>
  </si>
  <si>
    <t>REPUESTOS Y ACCESORIOS MENORES</t>
  </si>
  <si>
    <t>2.6.4.1</t>
  </si>
  <si>
    <t>AUTOMÓVILES Y CAMIONES</t>
  </si>
  <si>
    <t>2.6.5.6</t>
  </si>
  <si>
    <t>EQUIPOS DE GENERACIÓN ELÉCTRICA</t>
  </si>
  <si>
    <t>INCREMENTO DE ACTIVOS FINANCIEROS CORRIENTES</t>
  </si>
  <si>
    <t xml:space="preserve"> INCREMENTO DE ACTIVOS FINANCIEROS NO CORRIENTES</t>
  </si>
  <si>
    <t xml:space="preserve"> DISMINUCIÓN DE PASIVOS FINANCIEROS CORRIENTES</t>
  </si>
  <si>
    <t>DISMINUCIÓN DE PASIVOS FINANCIEROS NO CORRIENTES</t>
  </si>
  <si>
    <t>DISMINUCIÓN DE DEPÓSITOS FONDOS DE TERCEROS</t>
  </si>
  <si>
    <t>Revisado por:</t>
  </si>
  <si>
    <t>Aprobado por:</t>
  </si>
  <si>
    <t>Lic. Manuel Rafael Oviedo</t>
  </si>
  <si>
    <t>Director General</t>
  </si>
  <si>
    <t>SEGUROS DE BIENES MUEBLES</t>
  </si>
  <si>
    <t>2.2.6.2</t>
  </si>
  <si>
    <t>OBLIGACIONES NEGOCIABLES</t>
  </si>
  <si>
    <t>Preparado por:</t>
  </si>
  <si>
    <t>Ing. Viviana Sbriz</t>
  </si>
  <si>
    <t>Enc. Presupuesto</t>
  </si>
  <si>
    <t>2.1.2.2.06</t>
  </si>
  <si>
    <t>INCENTIVO POR RENDIMIENTO INDIVIDUAL</t>
  </si>
  <si>
    <t>COMPENSACIÓN POR CUMPLIMIENTOS DE INDICADORES</t>
  </si>
  <si>
    <t>LLANTAS Y NEUMÁTICOS</t>
  </si>
  <si>
    <t>2.3.9.9.01</t>
  </si>
  <si>
    <t>2.3.9.9.04</t>
  </si>
  <si>
    <t>PRODUCTOS Y ÚTILES DE DEFENSA Y SEGURIDAD</t>
  </si>
  <si>
    <t>Dr. Rafael Feliz Gómez</t>
  </si>
  <si>
    <t>AÑO 2024</t>
  </si>
  <si>
    <t>2.1.2.2.09</t>
  </si>
  <si>
    <t>BONO DESEMPEÑO CARRERA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</si>
  <si>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</si>
  <si>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</si>
  <si>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</si>
  <si>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</si>
  <si>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2.2.8.7.02</t>
  </si>
  <si>
    <t>2.2.8.5.01</t>
  </si>
  <si>
    <t>SERVICIOS JURÍDICOS</t>
  </si>
  <si>
    <t>2.2.8.7.04</t>
  </si>
  <si>
    <t>SERVICIOS DE CAPACITACIÓN</t>
  </si>
  <si>
    <t>2.2.9.1.01</t>
  </si>
  <si>
    <t>3.3.1.1.03</t>
  </si>
  <si>
    <t>PRODUCTOS FORESTALES</t>
  </si>
  <si>
    <t>2.3.6.3.04</t>
  </si>
  <si>
    <t>HERRAMIENTAS MENORES</t>
  </si>
  <si>
    <t>2.3.9.2.01</t>
  </si>
  <si>
    <t>2.3.9.2.02</t>
  </si>
  <si>
    <t>ÚTILES Y MATERIALES DE ESCRITORIO, OFICINA E INFORMÁTICA</t>
  </si>
  <si>
    <t>ÚTILES Y MATERIALES ESCOLARES Y DE ENSEÑANZA</t>
  </si>
  <si>
    <t>2.3.7.2.05</t>
  </si>
  <si>
    <t>2.3.7.2.06</t>
  </si>
  <si>
    <t>INSECTICIDAS, FUMIGANTES Y OTROS</t>
  </si>
  <si>
    <t>PINTURAS, LACAS, BARNICES, DILUYENTES Y ABSORBENTES PARA PINTURA</t>
  </si>
  <si>
    <t>2.3.7.2.99</t>
  </si>
  <si>
    <t>OTROS PRODUCTOS QUÍMICOS Y CONEXOS</t>
  </si>
  <si>
    <t>INCABIDE</t>
  </si>
  <si>
    <r>
      <t>PRESUPUESTO APROBADO:</t>
    </r>
    <r>
      <rPr>
        <sz val="9"/>
        <rFont val="Calibri"/>
        <family val="2"/>
      </rPr>
      <t xml:space="preserve"> Se refiere al presupuesto aprobado en la Ley de Presupuesto General del Estado.</t>
    </r>
  </si>
  <si>
    <r>
      <rPr>
        <b/>
        <sz val="9"/>
        <rFont val="Calibri"/>
        <family val="2"/>
      </rPr>
      <t xml:space="preserve">PRESUPUESTO MODIFICADO: </t>
    </r>
    <r>
      <rPr>
        <sz val="9"/>
        <rFont val="Calibri"/>
        <family val="2"/>
      </rPr>
      <t>Se refiere al presupuesto aprobado en caso de que el Congreso Nacional apruebe un presupuesto complementario.</t>
    </r>
  </si>
  <si>
    <r>
      <rPr>
        <b/>
        <sz val="9"/>
        <rFont val="Calibri"/>
        <family val="2"/>
      </rPr>
      <t>TOTAL DEVENGADO:</t>
    </r>
    <r>
      <rPr>
        <sz val="9"/>
        <rFont val="Calibri"/>
        <family val="2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</si>
</sst>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&quot;€&quot;_-;\-* #,##0.00\ &quot;€&quot;_-;_-* &quot;-&quot;??\ &quot;€&quot;_-;_-@_-"/>
  </numFmts>
  <fonts count="20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rgb="FF7030A0"/>
      <name val="Calibri"/>
      <family val="2"/>
    </font>
    <font>
      <b/>
      <sz val="10"/>
      <color theme="9" tint="-0.499984740745262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  <font>
      <sz val="10"/>
      <color theme="9" tint="-0.249977111117893"/>
      <name val="Calibri"/>
      <family val="2"/>
    </font>
    <font>
      <b/>
      <sz val="10"/>
      <color theme="9" tint="-0.249977111117893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color theme="9" tint="-0.249977111117893"/>
      <name val="Calibri"/>
      <family val="2"/>
    </font>
    <font>
      <b/>
      <sz val="9"/>
      <name val="Calibri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164" fontId="13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 applyFont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4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vertical="center"/>
    </xf>
    <xf numFmtId="0" fontId="3" fillId="0" borderId="4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4" fontId="4" fillId="0" borderId="4" xfId="2" applyNumberFormat="1" applyFont="1" applyFill="1" applyBorder="1" applyAlignment="1">
      <alignment horizontal="right" vertical="center"/>
    </xf>
    <xf numFmtId="4" fontId="4" fillId="3" borderId="4" xfId="2" applyNumberFormat="1" applyFont="1" applyFill="1" applyBorder="1" applyAlignment="1">
      <alignment horizontal="right" vertical="center"/>
    </xf>
    <xf numFmtId="0" fontId="5" fillId="0" borderId="0" xfId="1" applyFont="1" applyAlignment="1">
      <alignment vertical="center"/>
    </xf>
    <xf numFmtId="4" fontId="2" fillId="0" borderId="4" xfId="2" applyNumberFormat="1" applyFont="1" applyFill="1" applyBorder="1" applyAlignment="1">
      <alignment horizontal="right" vertical="center"/>
    </xf>
    <xf numFmtId="4" fontId="2" fillId="0" borderId="4" xfId="2" applyNumberFormat="1" applyFont="1" applyBorder="1" applyAlignment="1">
      <alignment horizontal="right" vertical="center"/>
    </xf>
    <xf numFmtId="0" fontId="6" fillId="0" borderId="4" xfId="1" applyFont="1" applyFill="1" applyBorder="1" applyAlignment="1">
      <alignment vertical="center"/>
    </xf>
    <xf numFmtId="4" fontId="6" fillId="0" borderId="4" xfId="2" applyNumberFormat="1" applyFont="1" applyFill="1" applyBorder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43" fontId="4" fillId="0" borderId="4" xfId="2" applyNumberFormat="1" applyFont="1" applyFill="1" applyBorder="1" applyAlignment="1">
      <alignment horizontal="right" vertical="center"/>
    </xf>
    <xf numFmtId="0" fontId="2" fillId="0" borderId="4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4" xfId="1" applyFont="1" applyFill="1" applyBorder="1" applyAlignment="1">
      <alignment vertical="center" wrapText="1"/>
    </xf>
    <xf numFmtId="0" fontId="9" fillId="0" borderId="0" xfId="1" applyFont="1" applyAlignment="1">
      <alignment vertical="center"/>
    </xf>
    <xf numFmtId="0" fontId="10" fillId="3" borderId="4" xfId="1" applyFont="1" applyFill="1" applyBorder="1" applyAlignment="1">
      <alignment vertical="center"/>
    </xf>
    <xf numFmtId="0" fontId="3" fillId="3" borderId="4" xfId="1" applyFont="1" applyFill="1" applyBorder="1" applyAlignment="1">
      <alignment horizontal="right" vertical="center"/>
    </xf>
    <xf numFmtId="0" fontId="3" fillId="0" borderId="4" xfId="1" applyFont="1" applyFill="1" applyBorder="1" applyAlignment="1">
      <alignment horizontal="lef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" fontId="14" fillId="0" borderId="4" xfId="2" applyNumberFormat="1" applyFont="1" applyFill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4" fontId="6" fillId="0" borderId="4" xfId="2" applyNumberFormat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4" fontId="3" fillId="2" borderId="4" xfId="1" applyNumberFormat="1" applyFont="1" applyFill="1" applyBorder="1" applyAlignment="1">
      <alignment horizontal="center" vertical="center"/>
    </xf>
    <xf numFmtId="4" fontId="3" fillId="0" borderId="0" xfId="1" applyNumberFormat="1" applyFont="1" applyAlignment="1">
      <alignment vertical="center"/>
    </xf>
    <xf numFmtId="43" fontId="14" fillId="0" borderId="4" xfId="2" applyNumberFormat="1" applyFont="1" applyFill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8" fillId="0" borderId="0" xfId="1" applyFont="1" applyBorder="1" applyAlignment="1">
      <alignment horizontal="left" vertical="center" wrapText="1"/>
    </xf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horizontal="left" vertical="top" wrapText="1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3"/>
  <sheetViews>
    <sheetView tabSelected="1" view="pageBreakPreview" topLeftCell="A157" zoomScale="91" zoomScaleNormal="100" zoomScaleSheetLayoutView="91" workbookViewId="0">
      <selection activeCell="A170" sqref="A170:D170"/>
    </sheetView>
  </sheetViews>
  <sheetFormatPr baseColWidth="10" defaultColWidth="11.5703125" defaultRowHeight="12.75" x14ac:dyDescent="0.2"/>
  <cols>
    <col min="1" max="1" width="9.140625" style="1" customWidth="1"/>
    <col min="2" max="2" width="56.7109375" style="1" customWidth="1"/>
    <col min="3" max="4" width="13.28515625" style="1" customWidth="1"/>
    <col min="5" max="232" width="11.5703125" style="1"/>
    <col min="233" max="233" width="5.42578125" style="1" customWidth="1"/>
    <col min="234" max="234" width="56.7109375" style="1" customWidth="1"/>
    <col min="235" max="236" width="13.28515625" style="1" customWidth="1"/>
    <col min="237" max="237" width="9.85546875" style="1" customWidth="1"/>
    <col min="238" max="246" width="9.7109375" style="1" customWidth="1"/>
    <col min="247" max="247" width="10.5703125" style="1" customWidth="1"/>
    <col min="248" max="248" width="9.7109375" style="1" customWidth="1"/>
    <col min="249" max="488" width="11.5703125" style="1"/>
    <col min="489" max="489" width="5.42578125" style="1" customWidth="1"/>
    <col min="490" max="490" width="56.7109375" style="1" customWidth="1"/>
    <col min="491" max="492" width="13.28515625" style="1" customWidth="1"/>
    <col min="493" max="493" width="9.85546875" style="1" customWidth="1"/>
    <col min="494" max="502" width="9.7109375" style="1" customWidth="1"/>
    <col min="503" max="503" width="10.5703125" style="1" customWidth="1"/>
    <col min="504" max="504" width="9.7109375" style="1" customWidth="1"/>
    <col min="505" max="744" width="11.5703125" style="1"/>
    <col min="745" max="745" width="5.42578125" style="1" customWidth="1"/>
    <col min="746" max="746" width="56.7109375" style="1" customWidth="1"/>
    <col min="747" max="748" width="13.28515625" style="1" customWidth="1"/>
    <col min="749" max="749" width="9.85546875" style="1" customWidth="1"/>
    <col min="750" max="758" width="9.7109375" style="1" customWidth="1"/>
    <col min="759" max="759" width="10.5703125" style="1" customWidth="1"/>
    <col min="760" max="760" width="9.7109375" style="1" customWidth="1"/>
    <col min="761" max="1000" width="11.5703125" style="1"/>
    <col min="1001" max="1001" width="5.42578125" style="1" customWidth="1"/>
    <col min="1002" max="1002" width="56.7109375" style="1" customWidth="1"/>
    <col min="1003" max="1004" width="13.28515625" style="1" customWidth="1"/>
    <col min="1005" max="1005" width="9.85546875" style="1" customWidth="1"/>
    <col min="1006" max="1014" width="9.7109375" style="1" customWidth="1"/>
    <col min="1015" max="1015" width="10.5703125" style="1" customWidth="1"/>
    <col min="1016" max="1016" width="9.7109375" style="1" customWidth="1"/>
    <col min="1017" max="1256" width="11.5703125" style="1"/>
    <col min="1257" max="1257" width="5.42578125" style="1" customWidth="1"/>
    <col min="1258" max="1258" width="56.7109375" style="1" customWidth="1"/>
    <col min="1259" max="1260" width="13.28515625" style="1" customWidth="1"/>
    <col min="1261" max="1261" width="9.85546875" style="1" customWidth="1"/>
    <col min="1262" max="1270" width="9.7109375" style="1" customWidth="1"/>
    <col min="1271" max="1271" width="10.5703125" style="1" customWidth="1"/>
    <col min="1272" max="1272" width="9.7109375" style="1" customWidth="1"/>
    <col min="1273" max="1512" width="11.5703125" style="1"/>
    <col min="1513" max="1513" width="5.42578125" style="1" customWidth="1"/>
    <col min="1514" max="1514" width="56.7109375" style="1" customWidth="1"/>
    <col min="1515" max="1516" width="13.28515625" style="1" customWidth="1"/>
    <col min="1517" max="1517" width="9.85546875" style="1" customWidth="1"/>
    <col min="1518" max="1526" width="9.7109375" style="1" customWidth="1"/>
    <col min="1527" max="1527" width="10.5703125" style="1" customWidth="1"/>
    <col min="1528" max="1528" width="9.7109375" style="1" customWidth="1"/>
    <col min="1529" max="1768" width="11.5703125" style="1"/>
    <col min="1769" max="1769" width="5.42578125" style="1" customWidth="1"/>
    <col min="1770" max="1770" width="56.7109375" style="1" customWidth="1"/>
    <col min="1771" max="1772" width="13.28515625" style="1" customWidth="1"/>
    <col min="1773" max="1773" width="9.85546875" style="1" customWidth="1"/>
    <col min="1774" max="1782" width="9.7109375" style="1" customWidth="1"/>
    <col min="1783" max="1783" width="10.5703125" style="1" customWidth="1"/>
    <col min="1784" max="1784" width="9.7109375" style="1" customWidth="1"/>
    <col min="1785" max="2024" width="11.5703125" style="1"/>
    <col min="2025" max="2025" width="5.42578125" style="1" customWidth="1"/>
    <col min="2026" max="2026" width="56.7109375" style="1" customWidth="1"/>
    <col min="2027" max="2028" width="13.28515625" style="1" customWidth="1"/>
    <col min="2029" max="2029" width="9.85546875" style="1" customWidth="1"/>
    <col min="2030" max="2038" width="9.7109375" style="1" customWidth="1"/>
    <col min="2039" max="2039" width="10.5703125" style="1" customWidth="1"/>
    <col min="2040" max="2040" width="9.7109375" style="1" customWidth="1"/>
    <col min="2041" max="2280" width="11.5703125" style="1"/>
    <col min="2281" max="2281" width="5.42578125" style="1" customWidth="1"/>
    <col min="2282" max="2282" width="56.7109375" style="1" customWidth="1"/>
    <col min="2283" max="2284" width="13.28515625" style="1" customWidth="1"/>
    <col min="2285" max="2285" width="9.85546875" style="1" customWidth="1"/>
    <col min="2286" max="2294" width="9.7109375" style="1" customWidth="1"/>
    <col min="2295" max="2295" width="10.5703125" style="1" customWidth="1"/>
    <col min="2296" max="2296" width="9.7109375" style="1" customWidth="1"/>
    <col min="2297" max="2536" width="11.5703125" style="1"/>
    <col min="2537" max="2537" width="5.42578125" style="1" customWidth="1"/>
    <col min="2538" max="2538" width="56.7109375" style="1" customWidth="1"/>
    <col min="2539" max="2540" width="13.28515625" style="1" customWidth="1"/>
    <col min="2541" max="2541" width="9.85546875" style="1" customWidth="1"/>
    <col min="2542" max="2550" width="9.7109375" style="1" customWidth="1"/>
    <col min="2551" max="2551" width="10.5703125" style="1" customWidth="1"/>
    <col min="2552" max="2552" width="9.7109375" style="1" customWidth="1"/>
    <col min="2553" max="2792" width="11.5703125" style="1"/>
    <col min="2793" max="2793" width="5.42578125" style="1" customWidth="1"/>
    <col min="2794" max="2794" width="56.7109375" style="1" customWidth="1"/>
    <col min="2795" max="2796" width="13.28515625" style="1" customWidth="1"/>
    <col min="2797" max="2797" width="9.85546875" style="1" customWidth="1"/>
    <col min="2798" max="2806" width="9.7109375" style="1" customWidth="1"/>
    <col min="2807" max="2807" width="10.5703125" style="1" customWidth="1"/>
    <col min="2808" max="2808" width="9.7109375" style="1" customWidth="1"/>
    <col min="2809" max="3048" width="11.5703125" style="1"/>
    <col min="3049" max="3049" width="5.42578125" style="1" customWidth="1"/>
    <col min="3050" max="3050" width="56.7109375" style="1" customWidth="1"/>
    <col min="3051" max="3052" width="13.28515625" style="1" customWidth="1"/>
    <col min="3053" max="3053" width="9.85546875" style="1" customWidth="1"/>
    <col min="3054" max="3062" width="9.7109375" style="1" customWidth="1"/>
    <col min="3063" max="3063" width="10.5703125" style="1" customWidth="1"/>
    <col min="3064" max="3064" width="9.7109375" style="1" customWidth="1"/>
    <col min="3065" max="3304" width="11.5703125" style="1"/>
    <col min="3305" max="3305" width="5.42578125" style="1" customWidth="1"/>
    <col min="3306" max="3306" width="56.7109375" style="1" customWidth="1"/>
    <col min="3307" max="3308" width="13.28515625" style="1" customWidth="1"/>
    <col min="3309" max="3309" width="9.85546875" style="1" customWidth="1"/>
    <col min="3310" max="3318" width="9.7109375" style="1" customWidth="1"/>
    <col min="3319" max="3319" width="10.5703125" style="1" customWidth="1"/>
    <col min="3320" max="3320" width="9.7109375" style="1" customWidth="1"/>
    <col min="3321" max="3560" width="11.5703125" style="1"/>
    <col min="3561" max="3561" width="5.42578125" style="1" customWidth="1"/>
    <col min="3562" max="3562" width="56.7109375" style="1" customWidth="1"/>
    <col min="3563" max="3564" width="13.28515625" style="1" customWidth="1"/>
    <col min="3565" max="3565" width="9.85546875" style="1" customWidth="1"/>
    <col min="3566" max="3574" width="9.7109375" style="1" customWidth="1"/>
    <col min="3575" max="3575" width="10.5703125" style="1" customWidth="1"/>
    <col min="3576" max="3576" width="9.7109375" style="1" customWidth="1"/>
    <col min="3577" max="3816" width="11.5703125" style="1"/>
    <col min="3817" max="3817" width="5.42578125" style="1" customWidth="1"/>
    <col min="3818" max="3818" width="56.7109375" style="1" customWidth="1"/>
    <col min="3819" max="3820" width="13.28515625" style="1" customWidth="1"/>
    <col min="3821" max="3821" width="9.85546875" style="1" customWidth="1"/>
    <col min="3822" max="3830" width="9.7109375" style="1" customWidth="1"/>
    <col min="3831" max="3831" width="10.5703125" style="1" customWidth="1"/>
    <col min="3832" max="3832" width="9.7109375" style="1" customWidth="1"/>
    <col min="3833" max="4072" width="11.5703125" style="1"/>
    <col min="4073" max="4073" width="5.42578125" style="1" customWidth="1"/>
    <col min="4074" max="4074" width="56.7109375" style="1" customWidth="1"/>
    <col min="4075" max="4076" width="13.28515625" style="1" customWidth="1"/>
    <col min="4077" max="4077" width="9.85546875" style="1" customWidth="1"/>
    <col min="4078" max="4086" width="9.7109375" style="1" customWidth="1"/>
    <col min="4087" max="4087" width="10.5703125" style="1" customWidth="1"/>
    <col min="4088" max="4088" width="9.7109375" style="1" customWidth="1"/>
    <col min="4089" max="4328" width="11.5703125" style="1"/>
    <col min="4329" max="4329" width="5.42578125" style="1" customWidth="1"/>
    <col min="4330" max="4330" width="56.7109375" style="1" customWidth="1"/>
    <col min="4331" max="4332" width="13.28515625" style="1" customWidth="1"/>
    <col min="4333" max="4333" width="9.85546875" style="1" customWidth="1"/>
    <col min="4334" max="4342" width="9.7109375" style="1" customWidth="1"/>
    <col min="4343" max="4343" width="10.5703125" style="1" customWidth="1"/>
    <col min="4344" max="4344" width="9.7109375" style="1" customWidth="1"/>
    <col min="4345" max="4584" width="11.5703125" style="1"/>
    <col min="4585" max="4585" width="5.42578125" style="1" customWidth="1"/>
    <col min="4586" max="4586" width="56.7109375" style="1" customWidth="1"/>
    <col min="4587" max="4588" width="13.28515625" style="1" customWidth="1"/>
    <col min="4589" max="4589" width="9.85546875" style="1" customWidth="1"/>
    <col min="4590" max="4598" width="9.7109375" style="1" customWidth="1"/>
    <col min="4599" max="4599" width="10.5703125" style="1" customWidth="1"/>
    <col min="4600" max="4600" width="9.7109375" style="1" customWidth="1"/>
    <col min="4601" max="4840" width="11.5703125" style="1"/>
    <col min="4841" max="4841" width="5.42578125" style="1" customWidth="1"/>
    <col min="4842" max="4842" width="56.7109375" style="1" customWidth="1"/>
    <col min="4843" max="4844" width="13.28515625" style="1" customWidth="1"/>
    <col min="4845" max="4845" width="9.85546875" style="1" customWidth="1"/>
    <col min="4846" max="4854" width="9.7109375" style="1" customWidth="1"/>
    <col min="4855" max="4855" width="10.5703125" style="1" customWidth="1"/>
    <col min="4856" max="4856" width="9.7109375" style="1" customWidth="1"/>
    <col min="4857" max="5096" width="11.5703125" style="1"/>
    <col min="5097" max="5097" width="5.42578125" style="1" customWidth="1"/>
    <col min="5098" max="5098" width="56.7109375" style="1" customWidth="1"/>
    <col min="5099" max="5100" width="13.28515625" style="1" customWidth="1"/>
    <col min="5101" max="5101" width="9.85546875" style="1" customWidth="1"/>
    <col min="5102" max="5110" width="9.7109375" style="1" customWidth="1"/>
    <col min="5111" max="5111" width="10.5703125" style="1" customWidth="1"/>
    <col min="5112" max="5112" width="9.7109375" style="1" customWidth="1"/>
    <col min="5113" max="5352" width="11.5703125" style="1"/>
    <col min="5353" max="5353" width="5.42578125" style="1" customWidth="1"/>
    <col min="5354" max="5354" width="56.7109375" style="1" customWidth="1"/>
    <col min="5355" max="5356" width="13.28515625" style="1" customWidth="1"/>
    <col min="5357" max="5357" width="9.85546875" style="1" customWidth="1"/>
    <col min="5358" max="5366" width="9.7109375" style="1" customWidth="1"/>
    <col min="5367" max="5367" width="10.5703125" style="1" customWidth="1"/>
    <col min="5368" max="5368" width="9.7109375" style="1" customWidth="1"/>
    <col min="5369" max="5608" width="11.5703125" style="1"/>
    <col min="5609" max="5609" width="5.42578125" style="1" customWidth="1"/>
    <col min="5610" max="5610" width="56.7109375" style="1" customWidth="1"/>
    <col min="5611" max="5612" width="13.28515625" style="1" customWidth="1"/>
    <col min="5613" max="5613" width="9.85546875" style="1" customWidth="1"/>
    <col min="5614" max="5622" width="9.7109375" style="1" customWidth="1"/>
    <col min="5623" max="5623" width="10.5703125" style="1" customWidth="1"/>
    <col min="5624" max="5624" width="9.7109375" style="1" customWidth="1"/>
    <col min="5625" max="5864" width="11.5703125" style="1"/>
    <col min="5865" max="5865" width="5.42578125" style="1" customWidth="1"/>
    <col min="5866" max="5866" width="56.7109375" style="1" customWidth="1"/>
    <col min="5867" max="5868" width="13.28515625" style="1" customWidth="1"/>
    <col min="5869" max="5869" width="9.85546875" style="1" customWidth="1"/>
    <col min="5870" max="5878" width="9.7109375" style="1" customWidth="1"/>
    <col min="5879" max="5879" width="10.5703125" style="1" customWidth="1"/>
    <col min="5880" max="5880" width="9.7109375" style="1" customWidth="1"/>
    <col min="5881" max="6120" width="11.5703125" style="1"/>
    <col min="6121" max="6121" width="5.42578125" style="1" customWidth="1"/>
    <col min="6122" max="6122" width="56.7109375" style="1" customWidth="1"/>
    <col min="6123" max="6124" width="13.28515625" style="1" customWidth="1"/>
    <col min="6125" max="6125" width="9.85546875" style="1" customWidth="1"/>
    <col min="6126" max="6134" width="9.7109375" style="1" customWidth="1"/>
    <col min="6135" max="6135" width="10.5703125" style="1" customWidth="1"/>
    <col min="6136" max="6136" width="9.7109375" style="1" customWidth="1"/>
    <col min="6137" max="6376" width="11.5703125" style="1"/>
    <col min="6377" max="6377" width="5.42578125" style="1" customWidth="1"/>
    <col min="6378" max="6378" width="56.7109375" style="1" customWidth="1"/>
    <col min="6379" max="6380" width="13.28515625" style="1" customWidth="1"/>
    <col min="6381" max="6381" width="9.85546875" style="1" customWidth="1"/>
    <col min="6382" max="6390" width="9.7109375" style="1" customWidth="1"/>
    <col min="6391" max="6391" width="10.5703125" style="1" customWidth="1"/>
    <col min="6392" max="6392" width="9.7109375" style="1" customWidth="1"/>
    <col min="6393" max="6632" width="11.5703125" style="1"/>
    <col min="6633" max="6633" width="5.42578125" style="1" customWidth="1"/>
    <col min="6634" max="6634" width="56.7109375" style="1" customWidth="1"/>
    <col min="6635" max="6636" width="13.28515625" style="1" customWidth="1"/>
    <col min="6637" max="6637" width="9.85546875" style="1" customWidth="1"/>
    <col min="6638" max="6646" width="9.7109375" style="1" customWidth="1"/>
    <col min="6647" max="6647" width="10.5703125" style="1" customWidth="1"/>
    <col min="6648" max="6648" width="9.7109375" style="1" customWidth="1"/>
    <col min="6649" max="6888" width="11.5703125" style="1"/>
    <col min="6889" max="6889" width="5.42578125" style="1" customWidth="1"/>
    <col min="6890" max="6890" width="56.7109375" style="1" customWidth="1"/>
    <col min="6891" max="6892" width="13.28515625" style="1" customWidth="1"/>
    <col min="6893" max="6893" width="9.85546875" style="1" customWidth="1"/>
    <col min="6894" max="6902" width="9.7109375" style="1" customWidth="1"/>
    <col min="6903" max="6903" width="10.5703125" style="1" customWidth="1"/>
    <col min="6904" max="6904" width="9.7109375" style="1" customWidth="1"/>
    <col min="6905" max="7144" width="11.5703125" style="1"/>
    <col min="7145" max="7145" width="5.42578125" style="1" customWidth="1"/>
    <col min="7146" max="7146" width="56.7109375" style="1" customWidth="1"/>
    <col min="7147" max="7148" width="13.28515625" style="1" customWidth="1"/>
    <col min="7149" max="7149" width="9.85546875" style="1" customWidth="1"/>
    <col min="7150" max="7158" width="9.7109375" style="1" customWidth="1"/>
    <col min="7159" max="7159" width="10.5703125" style="1" customWidth="1"/>
    <col min="7160" max="7160" width="9.7109375" style="1" customWidth="1"/>
    <col min="7161" max="7400" width="11.5703125" style="1"/>
    <col min="7401" max="7401" width="5.42578125" style="1" customWidth="1"/>
    <col min="7402" max="7402" width="56.7109375" style="1" customWidth="1"/>
    <col min="7403" max="7404" width="13.28515625" style="1" customWidth="1"/>
    <col min="7405" max="7405" width="9.85546875" style="1" customWidth="1"/>
    <col min="7406" max="7414" width="9.7109375" style="1" customWidth="1"/>
    <col min="7415" max="7415" width="10.5703125" style="1" customWidth="1"/>
    <col min="7416" max="7416" width="9.7109375" style="1" customWidth="1"/>
    <col min="7417" max="7656" width="11.5703125" style="1"/>
    <col min="7657" max="7657" width="5.42578125" style="1" customWidth="1"/>
    <col min="7658" max="7658" width="56.7109375" style="1" customWidth="1"/>
    <col min="7659" max="7660" width="13.28515625" style="1" customWidth="1"/>
    <col min="7661" max="7661" width="9.85546875" style="1" customWidth="1"/>
    <col min="7662" max="7670" width="9.7109375" style="1" customWidth="1"/>
    <col min="7671" max="7671" width="10.5703125" style="1" customWidth="1"/>
    <col min="7672" max="7672" width="9.7109375" style="1" customWidth="1"/>
    <col min="7673" max="7912" width="11.5703125" style="1"/>
    <col min="7913" max="7913" width="5.42578125" style="1" customWidth="1"/>
    <col min="7914" max="7914" width="56.7109375" style="1" customWidth="1"/>
    <col min="7915" max="7916" width="13.28515625" style="1" customWidth="1"/>
    <col min="7917" max="7917" width="9.85546875" style="1" customWidth="1"/>
    <col min="7918" max="7926" width="9.7109375" style="1" customWidth="1"/>
    <col min="7927" max="7927" width="10.5703125" style="1" customWidth="1"/>
    <col min="7928" max="7928" width="9.7109375" style="1" customWidth="1"/>
    <col min="7929" max="8168" width="11.5703125" style="1"/>
    <col min="8169" max="8169" width="5.42578125" style="1" customWidth="1"/>
    <col min="8170" max="8170" width="56.7109375" style="1" customWidth="1"/>
    <col min="8171" max="8172" width="13.28515625" style="1" customWidth="1"/>
    <col min="8173" max="8173" width="9.85546875" style="1" customWidth="1"/>
    <col min="8174" max="8182" width="9.7109375" style="1" customWidth="1"/>
    <col min="8183" max="8183" width="10.5703125" style="1" customWidth="1"/>
    <col min="8184" max="8184" width="9.7109375" style="1" customWidth="1"/>
    <col min="8185" max="8424" width="11.5703125" style="1"/>
    <col min="8425" max="8425" width="5.42578125" style="1" customWidth="1"/>
    <col min="8426" max="8426" width="56.7109375" style="1" customWidth="1"/>
    <col min="8427" max="8428" width="13.28515625" style="1" customWidth="1"/>
    <col min="8429" max="8429" width="9.85546875" style="1" customWidth="1"/>
    <col min="8430" max="8438" width="9.7109375" style="1" customWidth="1"/>
    <col min="8439" max="8439" width="10.5703125" style="1" customWidth="1"/>
    <col min="8440" max="8440" width="9.7109375" style="1" customWidth="1"/>
    <col min="8441" max="8680" width="11.5703125" style="1"/>
    <col min="8681" max="8681" width="5.42578125" style="1" customWidth="1"/>
    <col min="8682" max="8682" width="56.7109375" style="1" customWidth="1"/>
    <col min="8683" max="8684" width="13.28515625" style="1" customWidth="1"/>
    <col min="8685" max="8685" width="9.85546875" style="1" customWidth="1"/>
    <col min="8686" max="8694" width="9.7109375" style="1" customWidth="1"/>
    <col min="8695" max="8695" width="10.5703125" style="1" customWidth="1"/>
    <col min="8696" max="8696" width="9.7109375" style="1" customWidth="1"/>
    <col min="8697" max="8936" width="11.5703125" style="1"/>
    <col min="8937" max="8937" width="5.42578125" style="1" customWidth="1"/>
    <col min="8938" max="8938" width="56.7109375" style="1" customWidth="1"/>
    <col min="8939" max="8940" width="13.28515625" style="1" customWidth="1"/>
    <col min="8941" max="8941" width="9.85546875" style="1" customWidth="1"/>
    <col min="8942" max="8950" width="9.7109375" style="1" customWidth="1"/>
    <col min="8951" max="8951" width="10.5703125" style="1" customWidth="1"/>
    <col min="8952" max="8952" width="9.7109375" style="1" customWidth="1"/>
    <col min="8953" max="9192" width="11.5703125" style="1"/>
    <col min="9193" max="9193" width="5.42578125" style="1" customWidth="1"/>
    <col min="9194" max="9194" width="56.7109375" style="1" customWidth="1"/>
    <col min="9195" max="9196" width="13.28515625" style="1" customWidth="1"/>
    <col min="9197" max="9197" width="9.85546875" style="1" customWidth="1"/>
    <col min="9198" max="9206" width="9.7109375" style="1" customWidth="1"/>
    <col min="9207" max="9207" width="10.5703125" style="1" customWidth="1"/>
    <col min="9208" max="9208" width="9.7109375" style="1" customWidth="1"/>
    <col min="9209" max="9448" width="11.5703125" style="1"/>
    <col min="9449" max="9449" width="5.42578125" style="1" customWidth="1"/>
    <col min="9450" max="9450" width="56.7109375" style="1" customWidth="1"/>
    <col min="9451" max="9452" width="13.28515625" style="1" customWidth="1"/>
    <col min="9453" max="9453" width="9.85546875" style="1" customWidth="1"/>
    <col min="9454" max="9462" width="9.7109375" style="1" customWidth="1"/>
    <col min="9463" max="9463" width="10.5703125" style="1" customWidth="1"/>
    <col min="9464" max="9464" width="9.7109375" style="1" customWidth="1"/>
    <col min="9465" max="9704" width="11.5703125" style="1"/>
    <col min="9705" max="9705" width="5.42578125" style="1" customWidth="1"/>
    <col min="9706" max="9706" width="56.7109375" style="1" customWidth="1"/>
    <col min="9707" max="9708" width="13.28515625" style="1" customWidth="1"/>
    <col min="9709" max="9709" width="9.85546875" style="1" customWidth="1"/>
    <col min="9710" max="9718" width="9.7109375" style="1" customWidth="1"/>
    <col min="9719" max="9719" width="10.5703125" style="1" customWidth="1"/>
    <col min="9720" max="9720" width="9.7109375" style="1" customWidth="1"/>
    <col min="9721" max="9960" width="11.5703125" style="1"/>
    <col min="9961" max="9961" width="5.42578125" style="1" customWidth="1"/>
    <col min="9962" max="9962" width="56.7109375" style="1" customWidth="1"/>
    <col min="9963" max="9964" width="13.28515625" style="1" customWidth="1"/>
    <col min="9965" max="9965" width="9.85546875" style="1" customWidth="1"/>
    <col min="9966" max="9974" width="9.7109375" style="1" customWidth="1"/>
    <col min="9975" max="9975" width="10.5703125" style="1" customWidth="1"/>
    <col min="9976" max="9976" width="9.7109375" style="1" customWidth="1"/>
    <col min="9977" max="10216" width="11.5703125" style="1"/>
    <col min="10217" max="10217" width="5.42578125" style="1" customWidth="1"/>
    <col min="10218" max="10218" width="56.7109375" style="1" customWidth="1"/>
    <col min="10219" max="10220" width="13.28515625" style="1" customWidth="1"/>
    <col min="10221" max="10221" width="9.85546875" style="1" customWidth="1"/>
    <col min="10222" max="10230" width="9.7109375" style="1" customWidth="1"/>
    <col min="10231" max="10231" width="10.5703125" style="1" customWidth="1"/>
    <col min="10232" max="10232" width="9.7109375" style="1" customWidth="1"/>
    <col min="10233" max="10472" width="11.5703125" style="1"/>
    <col min="10473" max="10473" width="5.42578125" style="1" customWidth="1"/>
    <col min="10474" max="10474" width="56.7109375" style="1" customWidth="1"/>
    <col min="10475" max="10476" width="13.28515625" style="1" customWidth="1"/>
    <col min="10477" max="10477" width="9.85546875" style="1" customWidth="1"/>
    <col min="10478" max="10486" width="9.7109375" style="1" customWidth="1"/>
    <col min="10487" max="10487" width="10.5703125" style="1" customWidth="1"/>
    <col min="10488" max="10488" width="9.7109375" style="1" customWidth="1"/>
    <col min="10489" max="10728" width="11.5703125" style="1"/>
    <col min="10729" max="10729" width="5.42578125" style="1" customWidth="1"/>
    <col min="10730" max="10730" width="56.7109375" style="1" customWidth="1"/>
    <col min="10731" max="10732" width="13.28515625" style="1" customWidth="1"/>
    <col min="10733" max="10733" width="9.85546875" style="1" customWidth="1"/>
    <col min="10734" max="10742" width="9.7109375" style="1" customWidth="1"/>
    <col min="10743" max="10743" width="10.5703125" style="1" customWidth="1"/>
    <col min="10744" max="10744" width="9.7109375" style="1" customWidth="1"/>
    <col min="10745" max="10984" width="11.5703125" style="1"/>
    <col min="10985" max="10985" width="5.42578125" style="1" customWidth="1"/>
    <col min="10986" max="10986" width="56.7109375" style="1" customWidth="1"/>
    <col min="10987" max="10988" width="13.28515625" style="1" customWidth="1"/>
    <col min="10989" max="10989" width="9.85546875" style="1" customWidth="1"/>
    <col min="10990" max="10998" width="9.7109375" style="1" customWidth="1"/>
    <col min="10999" max="10999" width="10.5703125" style="1" customWidth="1"/>
    <col min="11000" max="11000" width="9.7109375" style="1" customWidth="1"/>
    <col min="11001" max="11240" width="11.5703125" style="1"/>
    <col min="11241" max="11241" width="5.42578125" style="1" customWidth="1"/>
    <col min="11242" max="11242" width="56.7109375" style="1" customWidth="1"/>
    <col min="11243" max="11244" width="13.28515625" style="1" customWidth="1"/>
    <col min="11245" max="11245" width="9.85546875" style="1" customWidth="1"/>
    <col min="11246" max="11254" width="9.7109375" style="1" customWidth="1"/>
    <col min="11255" max="11255" width="10.5703125" style="1" customWidth="1"/>
    <col min="11256" max="11256" width="9.7109375" style="1" customWidth="1"/>
    <col min="11257" max="11496" width="11.5703125" style="1"/>
    <col min="11497" max="11497" width="5.42578125" style="1" customWidth="1"/>
    <col min="11498" max="11498" width="56.7109375" style="1" customWidth="1"/>
    <col min="11499" max="11500" width="13.28515625" style="1" customWidth="1"/>
    <col min="11501" max="11501" width="9.85546875" style="1" customWidth="1"/>
    <col min="11502" max="11510" width="9.7109375" style="1" customWidth="1"/>
    <col min="11511" max="11511" width="10.5703125" style="1" customWidth="1"/>
    <col min="11512" max="11512" width="9.7109375" style="1" customWidth="1"/>
    <col min="11513" max="11752" width="11.5703125" style="1"/>
    <col min="11753" max="11753" width="5.42578125" style="1" customWidth="1"/>
    <col min="11754" max="11754" width="56.7109375" style="1" customWidth="1"/>
    <col min="11755" max="11756" width="13.28515625" style="1" customWidth="1"/>
    <col min="11757" max="11757" width="9.85546875" style="1" customWidth="1"/>
    <col min="11758" max="11766" width="9.7109375" style="1" customWidth="1"/>
    <col min="11767" max="11767" width="10.5703125" style="1" customWidth="1"/>
    <col min="11768" max="11768" width="9.7109375" style="1" customWidth="1"/>
    <col min="11769" max="12008" width="11.5703125" style="1"/>
    <col min="12009" max="12009" width="5.42578125" style="1" customWidth="1"/>
    <col min="12010" max="12010" width="56.7109375" style="1" customWidth="1"/>
    <col min="12011" max="12012" width="13.28515625" style="1" customWidth="1"/>
    <col min="12013" max="12013" width="9.85546875" style="1" customWidth="1"/>
    <col min="12014" max="12022" width="9.7109375" style="1" customWidth="1"/>
    <col min="12023" max="12023" width="10.5703125" style="1" customWidth="1"/>
    <col min="12024" max="12024" width="9.7109375" style="1" customWidth="1"/>
    <col min="12025" max="12264" width="11.5703125" style="1"/>
    <col min="12265" max="12265" width="5.42578125" style="1" customWidth="1"/>
    <col min="12266" max="12266" width="56.7109375" style="1" customWidth="1"/>
    <col min="12267" max="12268" width="13.28515625" style="1" customWidth="1"/>
    <col min="12269" max="12269" width="9.85546875" style="1" customWidth="1"/>
    <col min="12270" max="12278" width="9.7109375" style="1" customWidth="1"/>
    <col min="12279" max="12279" width="10.5703125" style="1" customWidth="1"/>
    <col min="12280" max="12280" width="9.7109375" style="1" customWidth="1"/>
    <col min="12281" max="12520" width="11.5703125" style="1"/>
    <col min="12521" max="12521" width="5.42578125" style="1" customWidth="1"/>
    <col min="12522" max="12522" width="56.7109375" style="1" customWidth="1"/>
    <col min="12523" max="12524" width="13.28515625" style="1" customWidth="1"/>
    <col min="12525" max="12525" width="9.85546875" style="1" customWidth="1"/>
    <col min="12526" max="12534" width="9.7109375" style="1" customWidth="1"/>
    <col min="12535" max="12535" width="10.5703125" style="1" customWidth="1"/>
    <col min="12536" max="12536" width="9.7109375" style="1" customWidth="1"/>
    <col min="12537" max="12776" width="11.5703125" style="1"/>
    <col min="12777" max="12777" width="5.42578125" style="1" customWidth="1"/>
    <col min="12778" max="12778" width="56.7109375" style="1" customWidth="1"/>
    <col min="12779" max="12780" width="13.28515625" style="1" customWidth="1"/>
    <col min="12781" max="12781" width="9.85546875" style="1" customWidth="1"/>
    <col min="12782" max="12790" width="9.7109375" style="1" customWidth="1"/>
    <col min="12791" max="12791" width="10.5703125" style="1" customWidth="1"/>
    <col min="12792" max="12792" width="9.7109375" style="1" customWidth="1"/>
    <col min="12793" max="13032" width="11.5703125" style="1"/>
    <col min="13033" max="13033" width="5.42578125" style="1" customWidth="1"/>
    <col min="13034" max="13034" width="56.7109375" style="1" customWidth="1"/>
    <col min="13035" max="13036" width="13.28515625" style="1" customWidth="1"/>
    <col min="13037" max="13037" width="9.85546875" style="1" customWidth="1"/>
    <col min="13038" max="13046" width="9.7109375" style="1" customWidth="1"/>
    <col min="13047" max="13047" width="10.5703125" style="1" customWidth="1"/>
    <col min="13048" max="13048" width="9.7109375" style="1" customWidth="1"/>
    <col min="13049" max="13288" width="11.5703125" style="1"/>
    <col min="13289" max="13289" width="5.42578125" style="1" customWidth="1"/>
    <col min="13290" max="13290" width="56.7109375" style="1" customWidth="1"/>
    <col min="13291" max="13292" width="13.28515625" style="1" customWidth="1"/>
    <col min="13293" max="13293" width="9.85546875" style="1" customWidth="1"/>
    <col min="13294" max="13302" width="9.7109375" style="1" customWidth="1"/>
    <col min="13303" max="13303" width="10.5703125" style="1" customWidth="1"/>
    <col min="13304" max="13304" width="9.7109375" style="1" customWidth="1"/>
    <col min="13305" max="13544" width="11.5703125" style="1"/>
    <col min="13545" max="13545" width="5.42578125" style="1" customWidth="1"/>
    <col min="13546" max="13546" width="56.7109375" style="1" customWidth="1"/>
    <col min="13547" max="13548" width="13.28515625" style="1" customWidth="1"/>
    <col min="13549" max="13549" width="9.85546875" style="1" customWidth="1"/>
    <col min="13550" max="13558" width="9.7109375" style="1" customWidth="1"/>
    <col min="13559" max="13559" width="10.5703125" style="1" customWidth="1"/>
    <col min="13560" max="13560" width="9.7109375" style="1" customWidth="1"/>
    <col min="13561" max="13800" width="11.5703125" style="1"/>
    <col min="13801" max="13801" width="5.42578125" style="1" customWidth="1"/>
    <col min="13802" max="13802" width="56.7109375" style="1" customWidth="1"/>
    <col min="13803" max="13804" width="13.28515625" style="1" customWidth="1"/>
    <col min="13805" max="13805" width="9.85546875" style="1" customWidth="1"/>
    <col min="13806" max="13814" width="9.7109375" style="1" customWidth="1"/>
    <col min="13815" max="13815" width="10.5703125" style="1" customWidth="1"/>
    <col min="13816" max="13816" width="9.7109375" style="1" customWidth="1"/>
    <col min="13817" max="14056" width="11.5703125" style="1"/>
    <col min="14057" max="14057" width="5.42578125" style="1" customWidth="1"/>
    <col min="14058" max="14058" width="56.7109375" style="1" customWidth="1"/>
    <col min="14059" max="14060" width="13.28515625" style="1" customWidth="1"/>
    <col min="14061" max="14061" width="9.85546875" style="1" customWidth="1"/>
    <col min="14062" max="14070" width="9.7109375" style="1" customWidth="1"/>
    <col min="14071" max="14071" width="10.5703125" style="1" customWidth="1"/>
    <col min="14072" max="14072" width="9.7109375" style="1" customWidth="1"/>
    <col min="14073" max="14312" width="11.5703125" style="1"/>
    <col min="14313" max="14313" width="5.42578125" style="1" customWidth="1"/>
    <col min="14314" max="14314" width="56.7109375" style="1" customWidth="1"/>
    <col min="14315" max="14316" width="13.28515625" style="1" customWidth="1"/>
    <col min="14317" max="14317" width="9.85546875" style="1" customWidth="1"/>
    <col min="14318" max="14326" width="9.7109375" style="1" customWidth="1"/>
    <col min="14327" max="14327" width="10.5703125" style="1" customWidth="1"/>
    <col min="14328" max="14328" width="9.7109375" style="1" customWidth="1"/>
    <col min="14329" max="14568" width="11.5703125" style="1"/>
    <col min="14569" max="14569" width="5.42578125" style="1" customWidth="1"/>
    <col min="14570" max="14570" width="56.7109375" style="1" customWidth="1"/>
    <col min="14571" max="14572" width="13.28515625" style="1" customWidth="1"/>
    <col min="14573" max="14573" width="9.85546875" style="1" customWidth="1"/>
    <col min="14574" max="14582" width="9.7109375" style="1" customWidth="1"/>
    <col min="14583" max="14583" width="10.5703125" style="1" customWidth="1"/>
    <col min="14584" max="14584" width="9.7109375" style="1" customWidth="1"/>
    <col min="14585" max="14824" width="11.5703125" style="1"/>
    <col min="14825" max="14825" width="5.42578125" style="1" customWidth="1"/>
    <col min="14826" max="14826" width="56.7109375" style="1" customWidth="1"/>
    <col min="14827" max="14828" width="13.28515625" style="1" customWidth="1"/>
    <col min="14829" max="14829" width="9.85546875" style="1" customWidth="1"/>
    <col min="14830" max="14838" width="9.7109375" style="1" customWidth="1"/>
    <col min="14839" max="14839" width="10.5703125" style="1" customWidth="1"/>
    <col min="14840" max="14840" width="9.7109375" style="1" customWidth="1"/>
    <col min="14841" max="15080" width="11.5703125" style="1"/>
    <col min="15081" max="15081" width="5.42578125" style="1" customWidth="1"/>
    <col min="15082" max="15082" width="56.7109375" style="1" customWidth="1"/>
    <col min="15083" max="15084" width="13.28515625" style="1" customWidth="1"/>
    <col min="15085" max="15085" width="9.85546875" style="1" customWidth="1"/>
    <col min="15086" max="15094" width="9.7109375" style="1" customWidth="1"/>
    <col min="15095" max="15095" width="10.5703125" style="1" customWidth="1"/>
    <col min="15096" max="15096" width="9.7109375" style="1" customWidth="1"/>
    <col min="15097" max="15336" width="11.5703125" style="1"/>
    <col min="15337" max="15337" width="5.42578125" style="1" customWidth="1"/>
    <col min="15338" max="15338" width="56.7109375" style="1" customWidth="1"/>
    <col min="15339" max="15340" width="13.28515625" style="1" customWidth="1"/>
    <col min="15341" max="15341" width="9.85546875" style="1" customWidth="1"/>
    <col min="15342" max="15350" width="9.7109375" style="1" customWidth="1"/>
    <col min="15351" max="15351" width="10.5703125" style="1" customWidth="1"/>
    <col min="15352" max="15352" width="9.7109375" style="1" customWidth="1"/>
    <col min="15353" max="15592" width="11.5703125" style="1"/>
    <col min="15593" max="15593" width="5.42578125" style="1" customWidth="1"/>
    <col min="15594" max="15594" width="56.7109375" style="1" customWidth="1"/>
    <col min="15595" max="15596" width="13.28515625" style="1" customWidth="1"/>
    <col min="15597" max="15597" width="9.85546875" style="1" customWidth="1"/>
    <col min="15598" max="15606" width="9.7109375" style="1" customWidth="1"/>
    <col min="15607" max="15607" width="10.5703125" style="1" customWidth="1"/>
    <col min="15608" max="15608" width="9.7109375" style="1" customWidth="1"/>
    <col min="15609" max="15848" width="11.5703125" style="1"/>
    <col min="15849" max="15849" width="5.42578125" style="1" customWidth="1"/>
    <col min="15850" max="15850" width="56.7109375" style="1" customWidth="1"/>
    <col min="15851" max="15852" width="13.28515625" style="1" customWidth="1"/>
    <col min="15853" max="15853" width="9.85546875" style="1" customWidth="1"/>
    <col min="15854" max="15862" width="9.7109375" style="1" customWidth="1"/>
    <col min="15863" max="15863" width="10.5703125" style="1" customWidth="1"/>
    <col min="15864" max="15864" width="9.7109375" style="1" customWidth="1"/>
    <col min="15865" max="16104" width="11.5703125" style="1"/>
    <col min="16105" max="16105" width="5.42578125" style="1" customWidth="1"/>
    <col min="16106" max="16106" width="56.7109375" style="1" customWidth="1"/>
    <col min="16107" max="16108" width="13.28515625" style="1" customWidth="1"/>
    <col min="16109" max="16109" width="9.85546875" style="1" customWidth="1"/>
    <col min="16110" max="16118" width="9.7109375" style="1" customWidth="1"/>
    <col min="16119" max="16119" width="10.5703125" style="1" customWidth="1"/>
    <col min="16120" max="16120" width="9.7109375" style="1" customWidth="1"/>
    <col min="16121" max="16384" width="11.5703125" style="1"/>
  </cols>
  <sheetData>
    <row r="2" spans="1:8" ht="13.9" customHeight="1" x14ac:dyDescent="0.2">
      <c r="A2" s="44" t="s">
        <v>0</v>
      </c>
      <c r="B2" s="44"/>
      <c r="C2" s="44"/>
      <c r="D2" s="44"/>
    </row>
    <row r="3" spans="1:8" x14ac:dyDescent="0.2">
      <c r="A3" s="44" t="s">
        <v>1</v>
      </c>
      <c r="B3" s="44"/>
      <c r="C3" s="44"/>
      <c r="D3" s="44"/>
    </row>
    <row r="4" spans="1:8" x14ac:dyDescent="0.2">
      <c r="A4" s="44" t="s">
        <v>265</v>
      </c>
      <c r="B4" s="44"/>
      <c r="C4" s="44"/>
      <c r="D4" s="44"/>
    </row>
    <row r="5" spans="1:8" x14ac:dyDescent="0.2">
      <c r="A5" s="44" t="s">
        <v>2</v>
      </c>
      <c r="B5" s="44"/>
      <c r="C5" s="44"/>
      <c r="D5" s="44"/>
    </row>
    <row r="6" spans="1:8" ht="13.9" customHeight="1" x14ac:dyDescent="0.2">
      <c r="A6" s="44" t="s">
        <v>3</v>
      </c>
      <c r="B6" s="44"/>
      <c r="C6" s="44"/>
      <c r="D6" s="44"/>
    </row>
    <row r="7" spans="1:8" x14ac:dyDescent="0.2">
      <c r="A7" s="43"/>
      <c r="B7" s="43"/>
      <c r="C7" s="30"/>
      <c r="D7" s="30"/>
    </row>
    <row r="8" spans="1:8" s="4" customFormat="1" ht="25.5" x14ac:dyDescent="0.2">
      <c r="A8" s="46" t="s">
        <v>4</v>
      </c>
      <c r="B8" s="47"/>
      <c r="C8" s="2" t="s">
        <v>5</v>
      </c>
      <c r="D8" s="2" t="s">
        <v>6</v>
      </c>
    </row>
    <row r="9" spans="1:8" s="4" customFormat="1" ht="15" customHeight="1" x14ac:dyDescent="0.2">
      <c r="A9" s="5">
        <v>2.1</v>
      </c>
      <c r="B9" s="6" t="s">
        <v>7</v>
      </c>
      <c r="C9" s="3"/>
      <c r="D9" s="3"/>
    </row>
    <row r="10" spans="1:8" ht="15" customHeight="1" x14ac:dyDescent="0.2">
      <c r="A10" s="7" t="s">
        <v>8</v>
      </c>
      <c r="B10" s="8" t="s">
        <v>9</v>
      </c>
      <c r="C10" s="9">
        <f>SUM(C11:C17)</f>
        <v>55291074</v>
      </c>
      <c r="D10" s="9"/>
      <c r="E10" s="11"/>
      <c r="F10" s="11"/>
      <c r="G10" s="11"/>
      <c r="H10" s="11"/>
    </row>
    <row r="11" spans="1:8" s="4" customFormat="1" hidden="1" x14ac:dyDescent="0.2">
      <c r="A11" s="8" t="s">
        <v>10</v>
      </c>
      <c r="B11" s="8" t="s">
        <v>11</v>
      </c>
      <c r="C11" s="12">
        <v>35077200</v>
      </c>
    </row>
    <row r="12" spans="1:8" hidden="1" x14ac:dyDescent="0.2">
      <c r="A12" s="8" t="s">
        <v>12</v>
      </c>
      <c r="B12" s="8" t="s">
        <v>13</v>
      </c>
      <c r="C12" s="12">
        <v>15120000</v>
      </c>
    </row>
    <row r="13" spans="1:8" hidden="1" x14ac:dyDescent="0.2">
      <c r="A13" s="8" t="s">
        <v>14</v>
      </c>
      <c r="B13" s="8" t="s">
        <v>15</v>
      </c>
      <c r="C13" s="12">
        <v>1000</v>
      </c>
      <c r="D13" s="12"/>
    </row>
    <row r="14" spans="1:8" s="16" customFormat="1" hidden="1" x14ac:dyDescent="0.2">
      <c r="A14" s="8" t="s">
        <v>16</v>
      </c>
      <c r="B14" s="8" t="s">
        <v>17</v>
      </c>
      <c r="C14" s="15">
        <v>4763100</v>
      </c>
      <c r="D14" s="15"/>
    </row>
    <row r="15" spans="1:8" hidden="1" x14ac:dyDescent="0.2">
      <c r="A15" s="8" t="s">
        <v>18</v>
      </c>
      <c r="B15" s="8" t="s">
        <v>19</v>
      </c>
      <c r="C15" s="12">
        <v>0</v>
      </c>
      <c r="D15" s="12"/>
    </row>
    <row r="16" spans="1:8" hidden="1" x14ac:dyDescent="0.2">
      <c r="A16" s="8" t="s">
        <v>20</v>
      </c>
      <c r="B16" s="8" t="s">
        <v>21</v>
      </c>
      <c r="C16" s="12">
        <v>179774</v>
      </c>
      <c r="D16" s="12"/>
    </row>
    <row r="17" spans="1:8" hidden="1" x14ac:dyDescent="0.2">
      <c r="A17" s="8" t="s">
        <v>22</v>
      </c>
      <c r="B17" s="8" t="s">
        <v>23</v>
      </c>
      <c r="C17" s="12">
        <v>150000</v>
      </c>
      <c r="D17" s="12"/>
    </row>
    <row r="18" spans="1:8" ht="15" customHeight="1" x14ac:dyDescent="0.2">
      <c r="A18" s="7" t="s">
        <v>24</v>
      </c>
      <c r="B18" s="8" t="s">
        <v>25</v>
      </c>
      <c r="C18" s="9">
        <f>SUM(C19:C23)</f>
        <v>22890200</v>
      </c>
      <c r="D18" s="9"/>
      <c r="E18" s="11"/>
      <c r="F18" s="11"/>
      <c r="G18" s="11"/>
      <c r="H18" s="11"/>
    </row>
    <row r="19" spans="1:8" s="11" customFormat="1" hidden="1" x14ac:dyDescent="0.2">
      <c r="A19" s="8" t="s">
        <v>26</v>
      </c>
      <c r="B19" s="8" t="s">
        <v>27</v>
      </c>
      <c r="C19" s="12">
        <v>6996000</v>
      </c>
      <c r="D19" s="12"/>
      <c r="E19" s="1"/>
      <c r="F19" s="1"/>
      <c r="G19" s="1"/>
      <c r="H19" s="1"/>
    </row>
    <row r="20" spans="1:8" hidden="1" x14ac:dyDescent="0.2">
      <c r="A20" s="8" t="s">
        <v>28</v>
      </c>
      <c r="B20" s="8" t="s">
        <v>29</v>
      </c>
      <c r="C20" s="12">
        <v>6948000</v>
      </c>
      <c r="D20" s="12"/>
    </row>
    <row r="21" spans="1:8" hidden="1" x14ac:dyDescent="0.2">
      <c r="A21" s="8" t="s">
        <v>257</v>
      </c>
      <c r="B21" s="8" t="s">
        <v>258</v>
      </c>
      <c r="C21" s="12">
        <v>4083100</v>
      </c>
      <c r="D21" s="12"/>
    </row>
    <row r="22" spans="1:8" hidden="1" x14ac:dyDescent="0.2">
      <c r="A22" s="8" t="s">
        <v>266</v>
      </c>
      <c r="B22" s="8" t="s">
        <v>267</v>
      </c>
      <c r="C22" s="12">
        <v>100000</v>
      </c>
      <c r="D22" s="12"/>
    </row>
    <row r="23" spans="1:8" s="17" customFormat="1" hidden="1" x14ac:dyDescent="0.2">
      <c r="A23" s="8" t="s">
        <v>30</v>
      </c>
      <c r="B23" s="8" t="s">
        <v>259</v>
      </c>
      <c r="C23" s="12">
        <v>4763100</v>
      </c>
      <c r="D23" s="12"/>
    </row>
    <row r="24" spans="1:8" ht="15" customHeight="1" x14ac:dyDescent="0.2">
      <c r="A24" s="7" t="s">
        <v>31</v>
      </c>
      <c r="B24" s="8" t="s">
        <v>32</v>
      </c>
      <c r="C24" s="9">
        <f>+C25</f>
        <v>1000</v>
      </c>
      <c r="D24" s="9"/>
      <c r="E24" s="11"/>
      <c r="F24" s="11"/>
      <c r="G24" s="11"/>
      <c r="H24" s="11"/>
    </row>
    <row r="25" spans="1:8" hidden="1" x14ac:dyDescent="0.2">
      <c r="A25" s="8" t="s">
        <v>33</v>
      </c>
      <c r="B25" s="8" t="s">
        <v>34</v>
      </c>
      <c r="C25" s="12">
        <v>1000</v>
      </c>
      <c r="D25" s="12"/>
    </row>
    <row r="26" spans="1:8" ht="15" customHeight="1" x14ac:dyDescent="0.2">
      <c r="A26" s="7" t="s">
        <v>35</v>
      </c>
      <c r="B26" s="8" t="s">
        <v>36</v>
      </c>
      <c r="C26" s="18">
        <v>0</v>
      </c>
      <c r="D26" s="9"/>
      <c r="E26" s="11"/>
      <c r="F26" s="11"/>
      <c r="G26" s="11"/>
      <c r="H26" s="11"/>
    </row>
    <row r="27" spans="1:8" s="16" customFormat="1" hidden="1" x14ac:dyDescent="0.2">
      <c r="A27" s="14" t="s">
        <v>37</v>
      </c>
      <c r="B27" s="14" t="s">
        <v>38</v>
      </c>
      <c r="C27" s="32"/>
      <c r="D27" s="32"/>
    </row>
    <row r="28" spans="1:8" ht="15" customHeight="1" x14ac:dyDescent="0.2">
      <c r="A28" s="7" t="s">
        <v>39</v>
      </c>
      <c r="B28" s="8" t="s">
        <v>40</v>
      </c>
      <c r="C28" s="9">
        <f>SUM(C29:C31)</f>
        <v>7956000</v>
      </c>
      <c r="D28" s="9"/>
      <c r="E28" s="11"/>
      <c r="F28" s="11"/>
      <c r="G28" s="11"/>
      <c r="H28" s="11"/>
    </row>
    <row r="29" spans="1:8" s="4" customFormat="1" hidden="1" x14ac:dyDescent="0.2">
      <c r="A29" s="19" t="s">
        <v>41</v>
      </c>
      <c r="B29" s="19" t="s">
        <v>42</v>
      </c>
      <c r="C29" s="13">
        <v>3754852.9999999995</v>
      </c>
      <c r="D29" s="13"/>
      <c r="E29" s="1"/>
      <c r="F29" s="1"/>
      <c r="G29" s="1"/>
      <c r="H29" s="1"/>
    </row>
    <row r="30" spans="1:8" s="4" customFormat="1" hidden="1" x14ac:dyDescent="0.2">
      <c r="A30" s="19" t="s">
        <v>43</v>
      </c>
      <c r="B30" s="19" t="s">
        <v>44</v>
      </c>
      <c r="C30" s="13">
        <v>3577147.0000000005</v>
      </c>
      <c r="D30" s="13"/>
      <c r="E30" s="1"/>
      <c r="F30" s="1"/>
      <c r="G30" s="1"/>
      <c r="H30" s="1"/>
    </row>
    <row r="31" spans="1:8" hidden="1" x14ac:dyDescent="0.2">
      <c r="A31" s="19" t="s">
        <v>45</v>
      </c>
      <c r="B31" s="19" t="s">
        <v>46</v>
      </c>
      <c r="C31" s="13">
        <v>624000</v>
      </c>
      <c r="D31" s="13"/>
    </row>
    <row r="32" spans="1:8" s="4" customFormat="1" ht="15" customHeight="1" x14ac:dyDescent="0.2">
      <c r="A32" s="5">
        <v>2.2000000000000002</v>
      </c>
      <c r="B32" s="6" t="s">
        <v>47</v>
      </c>
      <c r="C32" s="3"/>
      <c r="D32" s="3"/>
    </row>
    <row r="33" spans="1:8" ht="15" customHeight="1" x14ac:dyDescent="0.2">
      <c r="A33" s="7" t="s">
        <v>48</v>
      </c>
      <c r="B33" s="8" t="s">
        <v>49</v>
      </c>
      <c r="C33" s="9">
        <f>SUM(C34:C40)</f>
        <v>1859799</v>
      </c>
      <c r="D33" s="9"/>
      <c r="E33" s="11"/>
      <c r="F33" s="11"/>
      <c r="G33" s="11"/>
      <c r="H33" s="11"/>
    </row>
    <row r="34" spans="1:8" hidden="1" x14ac:dyDescent="0.2">
      <c r="A34" s="8" t="s">
        <v>50</v>
      </c>
      <c r="B34" s="8" t="s">
        <v>51</v>
      </c>
      <c r="C34" s="12">
        <v>0</v>
      </c>
      <c r="D34" s="12"/>
    </row>
    <row r="35" spans="1:8" s="11" customFormat="1" hidden="1" x14ac:dyDescent="0.2">
      <c r="A35" s="8" t="s">
        <v>52</v>
      </c>
      <c r="B35" s="8" t="s">
        <v>53</v>
      </c>
      <c r="C35" s="12">
        <v>1032399</v>
      </c>
      <c r="D35" s="12"/>
      <c r="E35" s="4"/>
      <c r="F35" s="4"/>
      <c r="G35" s="4"/>
      <c r="H35" s="4"/>
    </row>
    <row r="36" spans="1:8" s="20" customFormat="1" hidden="1" x14ac:dyDescent="0.2">
      <c r="A36" s="8" t="s">
        <v>54</v>
      </c>
      <c r="B36" s="8" t="s">
        <v>55</v>
      </c>
      <c r="C36" s="18">
        <v>0</v>
      </c>
      <c r="D36" s="12"/>
    </row>
    <row r="37" spans="1:8" s="11" customFormat="1" hidden="1" x14ac:dyDescent="0.2">
      <c r="A37" s="8" t="s">
        <v>56</v>
      </c>
      <c r="B37" s="8" t="s">
        <v>57</v>
      </c>
      <c r="C37" s="12">
        <v>96000</v>
      </c>
      <c r="D37" s="12"/>
      <c r="E37" s="1"/>
      <c r="F37" s="1"/>
      <c r="G37" s="1"/>
      <c r="H37" s="1"/>
    </row>
    <row r="38" spans="1:8" s="4" customFormat="1" hidden="1" x14ac:dyDescent="0.2">
      <c r="A38" s="8" t="s">
        <v>58</v>
      </c>
      <c r="B38" s="8" t="s">
        <v>59</v>
      </c>
      <c r="C38" s="12">
        <v>720000</v>
      </c>
      <c r="D38" s="12"/>
      <c r="E38" s="1"/>
      <c r="F38" s="1"/>
      <c r="G38" s="1"/>
      <c r="H38" s="1"/>
    </row>
    <row r="39" spans="1:8" s="4" customFormat="1" hidden="1" x14ac:dyDescent="0.2">
      <c r="A39" s="8" t="s">
        <v>60</v>
      </c>
      <c r="B39" s="8" t="s">
        <v>61</v>
      </c>
      <c r="C39" s="12">
        <v>4800</v>
      </c>
      <c r="D39" s="12"/>
      <c r="E39" s="1"/>
      <c r="F39" s="1"/>
      <c r="G39" s="1"/>
      <c r="H39" s="1"/>
    </row>
    <row r="40" spans="1:8" hidden="1" x14ac:dyDescent="0.2">
      <c r="A40" s="8" t="s">
        <v>62</v>
      </c>
      <c r="B40" s="8" t="s">
        <v>63</v>
      </c>
      <c r="C40" s="12">
        <v>6600</v>
      </c>
      <c r="D40" s="12"/>
    </row>
    <row r="41" spans="1:8" ht="15" customHeight="1" x14ac:dyDescent="0.2">
      <c r="A41" s="7" t="s">
        <v>64</v>
      </c>
      <c r="B41" s="8" t="s">
        <v>65</v>
      </c>
      <c r="C41" s="18">
        <v>0</v>
      </c>
      <c r="D41" s="9"/>
      <c r="E41" s="11"/>
      <c r="F41" s="11"/>
      <c r="G41" s="11"/>
      <c r="H41" s="11"/>
    </row>
    <row r="42" spans="1:8" ht="15" customHeight="1" x14ac:dyDescent="0.2">
      <c r="A42" s="7" t="s">
        <v>66</v>
      </c>
      <c r="B42" s="8" t="s">
        <v>67</v>
      </c>
      <c r="C42" s="9">
        <f>+C43</f>
        <v>420000</v>
      </c>
      <c r="D42" s="9"/>
      <c r="E42" s="11"/>
      <c r="F42" s="11"/>
      <c r="G42" s="11"/>
      <c r="H42" s="11"/>
    </row>
    <row r="43" spans="1:8" hidden="1" x14ac:dyDescent="0.2">
      <c r="A43" s="8" t="s">
        <v>68</v>
      </c>
      <c r="B43" s="8" t="s">
        <v>69</v>
      </c>
      <c r="C43" s="12">
        <v>420000</v>
      </c>
      <c r="D43" s="12"/>
    </row>
    <row r="44" spans="1:8" x14ac:dyDescent="0.2">
      <c r="A44" s="7" t="s">
        <v>70</v>
      </c>
      <c r="B44" s="8" t="s">
        <v>71</v>
      </c>
      <c r="C44" s="18">
        <v>0</v>
      </c>
      <c r="D44" s="12"/>
    </row>
    <row r="45" spans="1:8" ht="15" customHeight="1" x14ac:dyDescent="0.2">
      <c r="A45" s="7" t="s">
        <v>72</v>
      </c>
      <c r="B45" s="8" t="s">
        <v>73</v>
      </c>
      <c r="C45" s="18">
        <v>0</v>
      </c>
      <c r="D45" s="9"/>
      <c r="E45" s="11"/>
      <c r="F45" s="11"/>
      <c r="G45" s="11"/>
      <c r="H45" s="11"/>
    </row>
    <row r="46" spans="1:8" ht="15" customHeight="1" x14ac:dyDescent="0.2">
      <c r="A46" s="7" t="s">
        <v>74</v>
      </c>
      <c r="B46" s="8" t="s">
        <v>75</v>
      </c>
      <c r="C46" s="9">
        <f>SUM(C47:C48)</f>
        <v>720000</v>
      </c>
      <c r="D46" s="9"/>
      <c r="E46" s="11"/>
      <c r="F46" s="11"/>
      <c r="G46" s="11"/>
      <c r="H46" s="11"/>
    </row>
    <row r="47" spans="1:8" ht="15" hidden="1" customHeight="1" x14ac:dyDescent="0.2">
      <c r="A47" s="8" t="s">
        <v>252</v>
      </c>
      <c r="B47" s="8" t="s">
        <v>251</v>
      </c>
      <c r="C47" s="12">
        <v>320000</v>
      </c>
      <c r="D47" s="9"/>
      <c r="E47" s="11"/>
      <c r="F47" s="11"/>
      <c r="G47" s="11"/>
      <c r="H47" s="11"/>
    </row>
    <row r="48" spans="1:8" ht="12.75" hidden="1" customHeight="1" x14ac:dyDescent="0.2">
      <c r="A48" s="8" t="s">
        <v>76</v>
      </c>
      <c r="B48" s="8" t="s">
        <v>77</v>
      </c>
      <c r="C48" s="12">
        <v>400000</v>
      </c>
      <c r="D48" s="12"/>
    </row>
    <row r="49" spans="1:8" ht="25.5" x14ac:dyDescent="0.2">
      <c r="A49" s="7" t="s">
        <v>78</v>
      </c>
      <c r="B49" s="21" t="s">
        <v>79</v>
      </c>
      <c r="C49" s="9">
        <f>SUM(C50:C53)</f>
        <v>189000</v>
      </c>
      <c r="D49" s="9"/>
      <c r="E49" s="11"/>
      <c r="F49" s="11"/>
      <c r="G49" s="11"/>
      <c r="H49" s="11"/>
    </row>
    <row r="50" spans="1:8" hidden="1" x14ac:dyDescent="0.2">
      <c r="A50" s="8" t="s">
        <v>80</v>
      </c>
      <c r="B50" s="8" t="s">
        <v>81</v>
      </c>
      <c r="C50" s="12">
        <v>5000</v>
      </c>
      <c r="D50" s="12"/>
    </row>
    <row r="51" spans="1:8" hidden="1" x14ac:dyDescent="0.2">
      <c r="A51" s="8" t="s">
        <v>82</v>
      </c>
      <c r="B51" s="8" t="s">
        <v>83</v>
      </c>
      <c r="C51" s="12">
        <v>100000</v>
      </c>
      <c r="D51" s="12"/>
    </row>
    <row r="52" spans="1:8" ht="25.5" hidden="1" x14ac:dyDescent="0.2">
      <c r="A52" s="8" t="s">
        <v>268</v>
      </c>
      <c r="B52" s="21" t="s">
        <v>269</v>
      </c>
      <c r="C52" s="12">
        <v>42000</v>
      </c>
      <c r="D52" s="12"/>
    </row>
    <row r="53" spans="1:8" ht="25.5" hidden="1" x14ac:dyDescent="0.2">
      <c r="A53" s="8" t="s">
        <v>270</v>
      </c>
      <c r="B53" s="21" t="s">
        <v>271</v>
      </c>
      <c r="C53" s="12">
        <v>42000</v>
      </c>
      <c r="D53" s="12"/>
    </row>
    <row r="54" spans="1:8" ht="15" customHeight="1" x14ac:dyDescent="0.2">
      <c r="A54" s="7" t="s">
        <v>84</v>
      </c>
      <c r="B54" s="8" t="s">
        <v>85</v>
      </c>
      <c r="C54" s="9">
        <f>SUM(C55:C57)</f>
        <v>342000</v>
      </c>
      <c r="D54" s="9"/>
      <c r="E54" s="11"/>
      <c r="F54" s="11"/>
      <c r="G54" s="11"/>
      <c r="H54" s="11"/>
    </row>
    <row r="55" spans="1:8" hidden="1" x14ac:dyDescent="0.2">
      <c r="A55" s="19" t="s">
        <v>273</v>
      </c>
      <c r="B55" s="19" t="s">
        <v>86</v>
      </c>
      <c r="C55" s="13">
        <v>12000</v>
      </c>
      <c r="D55" s="13"/>
    </row>
    <row r="56" spans="1:8" hidden="1" x14ac:dyDescent="0.2">
      <c r="A56" s="19" t="s">
        <v>272</v>
      </c>
      <c r="B56" s="19" t="s">
        <v>274</v>
      </c>
      <c r="C56" s="13">
        <v>60000</v>
      </c>
      <c r="D56" s="13"/>
    </row>
    <row r="57" spans="1:8" hidden="1" x14ac:dyDescent="0.2">
      <c r="A57" s="19" t="s">
        <v>275</v>
      </c>
      <c r="B57" s="19" t="s">
        <v>276</v>
      </c>
      <c r="C57" s="13">
        <v>270000</v>
      </c>
      <c r="D57" s="13"/>
    </row>
    <row r="58" spans="1:8" ht="15" customHeight="1" x14ac:dyDescent="0.2">
      <c r="A58" s="7" t="s">
        <v>87</v>
      </c>
      <c r="B58" s="8" t="s">
        <v>88</v>
      </c>
      <c r="C58" s="18">
        <f>+C59</f>
        <v>36000</v>
      </c>
      <c r="D58" s="9"/>
      <c r="E58" s="11"/>
      <c r="F58" s="11"/>
      <c r="G58" s="11"/>
      <c r="H58" s="11"/>
    </row>
    <row r="59" spans="1:8" ht="15" hidden="1" customHeight="1" x14ac:dyDescent="0.2">
      <c r="A59" s="19" t="s">
        <v>277</v>
      </c>
      <c r="B59" s="8" t="s">
        <v>88</v>
      </c>
      <c r="C59" s="13">
        <v>36000</v>
      </c>
      <c r="D59" s="9"/>
      <c r="E59" s="11"/>
      <c r="F59" s="11"/>
      <c r="G59" s="11"/>
      <c r="H59" s="11"/>
    </row>
    <row r="60" spans="1:8" s="4" customFormat="1" ht="15" customHeight="1" x14ac:dyDescent="0.2">
      <c r="A60" s="5">
        <v>2.2999999999999998</v>
      </c>
      <c r="B60" s="6" t="s">
        <v>89</v>
      </c>
      <c r="C60" s="40"/>
      <c r="D60" s="3"/>
      <c r="E60" s="41"/>
    </row>
    <row r="61" spans="1:8" ht="15" customHeight="1" x14ac:dyDescent="0.2">
      <c r="A61" s="7" t="s">
        <v>90</v>
      </c>
      <c r="B61" s="8" t="s">
        <v>91</v>
      </c>
      <c r="C61" s="9">
        <f>SUM(C62:C63)</f>
        <v>670000</v>
      </c>
      <c r="D61" s="9"/>
      <c r="E61" s="11"/>
      <c r="F61" s="11"/>
      <c r="G61" s="11"/>
      <c r="H61" s="11"/>
    </row>
    <row r="62" spans="1:8" hidden="1" x14ac:dyDescent="0.2">
      <c r="A62" s="8" t="s">
        <v>92</v>
      </c>
      <c r="B62" s="8" t="s">
        <v>93</v>
      </c>
      <c r="C62" s="12">
        <v>630000</v>
      </c>
      <c r="D62" s="12"/>
    </row>
    <row r="63" spans="1:8" hidden="1" x14ac:dyDescent="0.2">
      <c r="A63" s="8" t="s">
        <v>278</v>
      </c>
      <c r="B63" s="8" t="s">
        <v>279</v>
      </c>
      <c r="C63" s="12">
        <v>40000</v>
      </c>
      <c r="D63" s="12"/>
    </row>
    <row r="64" spans="1:8" ht="15" customHeight="1" x14ac:dyDescent="0.2">
      <c r="A64" s="7" t="s">
        <v>94</v>
      </c>
      <c r="B64" s="8" t="s">
        <v>95</v>
      </c>
      <c r="C64" s="9">
        <f>SUM(C65:C68)</f>
        <v>145100</v>
      </c>
      <c r="D64" s="9"/>
      <c r="E64" s="11"/>
      <c r="F64" s="11"/>
      <c r="G64" s="11"/>
      <c r="H64" s="11"/>
    </row>
    <row r="65" spans="1:8" hidden="1" x14ac:dyDescent="0.2">
      <c r="A65" s="8" t="s">
        <v>96</v>
      </c>
      <c r="B65" s="8" t="s">
        <v>220</v>
      </c>
      <c r="C65" s="12">
        <v>1100</v>
      </c>
      <c r="D65" s="12"/>
      <c r="E65" s="4"/>
      <c r="F65" s="4"/>
      <c r="G65" s="4"/>
      <c r="H65" s="4"/>
    </row>
    <row r="66" spans="1:8" s="22" customFormat="1" hidden="1" x14ac:dyDescent="0.2">
      <c r="A66" s="8" t="s">
        <v>97</v>
      </c>
      <c r="B66" s="8" t="s">
        <v>221</v>
      </c>
      <c r="C66" s="12">
        <v>12000</v>
      </c>
      <c r="D66" s="12"/>
      <c r="E66" s="4"/>
      <c r="F66" s="4"/>
      <c r="G66" s="4"/>
      <c r="H66" s="4"/>
    </row>
    <row r="67" spans="1:8" s="22" customFormat="1" hidden="1" x14ac:dyDescent="0.2">
      <c r="A67" s="8" t="s">
        <v>98</v>
      </c>
      <c r="B67" s="8" t="s">
        <v>222</v>
      </c>
      <c r="C67" s="12">
        <v>82000</v>
      </c>
      <c r="D67" s="12"/>
      <c r="E67" s="4"/>
      <c r="F67" s="4"/>
      <c r="G67" s="4"/>
      <c r="H67" s="4"/>
    </row>
    <row r="68" spans="1:8" s="22" customFormat="1" hidden="1" x14ac:dyDescent="0.2">
      <c r="A68" s="8" t="s">
        <v>99</v>
      </c>
      <c r="B68" s="8" t="s">
        <v>223</v>
      </c>
      <c r="C68" s="12">
        <v>50000</v>
      </c>
      <c r="D68" s="12"/>
      <c r="E68" s="4"/>
      <c r="F68" s="4"/>
      <c r="G68" s="4"/>
      <c r="H68" s="4"/>
    </row>
    <row r="69" spans="1:8" ht="15" customHeight="1" x14ac:dyDescent="0.2">
      <c r="A69" s="7" t="s">
        <v>100</v>
      </c>
      <c r="B69" s="8" t="s">
        <v>101</v>
      </c>
      <c r="C69" s="9">
        <f>SUM(C70:C72)</f>
        <v>100000</v>
      </c>
      <c r="D69" s="9"/>
      <c r="E69" s="11"/>
      <c r="F69" s="11"/>
      <c r="G69" s="11"/>
      <c r="H69" s="11"/>
    </row>
    <row r="70" spans="1:8" hidden="1" x14ac:dyDescent="0.2">
      <c r="A70" s="8" t="s">
        <v>102</v>
      </c>
      <c r="B70" s="8" t="s">
        <v>224</v>
      </c>
      <c r="C70" s="12">
        <v>20000</v>
      </c>
      <c r="D70" s="12"/>
      <c r="E70" s="4"/>
      <c r="F70" s="4"/>
      <c r="G70" s="4"/>
      <c r="H70" s="4"/>
    </row>
    <row r="71" spans="1:8" s="22" customFormat="1" hidden="1" x14ac:dyDescent="0.2">
      <c r="A71" s="8" t="s">
        <v>103</v>
      </c>
      <c r="B71" s="8" t="s">
        <v>225</v>
      </c>
      <c r="C71" s="12">
        <v>80000</v>
      </c>
      <c r="D71" s="12"/>
      <c r="E71" s="4"/>
      <c r="F71" s="4"/>
      <c r="G71" s="4"/>
      <c r="H71" s="4"/>
    </row>
    <row r="72" spans="1:8" s="22" customFormat="1" hidden="1" x14ac:dyDescent="0.2">
      <c r="A72" s="8" t="s">
        <v>104</v>
      </c>
      <c r="B72" s="8" t="s">
        <v>226</v>
      </c>
      <c r="C72" s="18">
        <v>0</v>
      </c>
      <c r="D72" s="12"/>
      <c r="E72" s="4"/>
      <c r="F72" s="4"/>
      <c r="G72" s="4"/>
      <c r="H72" s="4"/>
    </row>
    <row r="73" spans="1:8" ht="15" customHeight="1" x14ac:dyDescent="0.2">
      <c r="A73" s="7" t="s">
        <v>105</v>
      </c>
      <c r="B73" s="8" t="s">
        <v>106</v>
      </c>
      <c r="C73" s="18">
        <v>0</v>
      </c>
      <c r="D73" s="9"/>
      <c r="E73" s="11"/>
      <c r="F73" s="11"/>
      <c r="G73" s="11"/>
      <c r="H73" s="11"/>
    </row>
    <row r="74" spans="1:8" ht="15" customHeight="1" x14ac:dyDescent="0.2">
      <c r="A74" s="7" t="s">
        <v>107</v>
      </c>
      <c r="B74" s="8" t="s">
        <v>108</v>
      </c>
      <c r="C74" s="9">
        <f>SUM(C75:C75)</f>
        <v>45065</v>
      </c>
      <c r="D74" s="9"/>
      <c r="E74" s="11"/>
      <c r="F74" s="11"/>
      <c r="G74" s="11"/>
      <c r="H74" s="11"/>
    </row>
    <row r="75" spans="1:8" hidden="1" x14ac:dyDescent="0.2">
      <c r="A75" s="8" t="s">
        <v>109</v>
      </c>
      <c r="B75" s="8" t="s">
        <v>260</v>
      </c>
      <c r="C75" s="12">
        <v>45065</v>
      </c>
      <c r="D75" s="12"/>
      <c r="E75" s="4"/>
      <c r="F75" s="4"/>
      <c r="G75" s="4"/>
      <c r="H75" s="4"/>
    </row>
    <row r="76" spans="1:8" ht="15" customHeight="1" x14ac:dyDescent="0.2">
      <c r="A76" s="7" t="s">
        <v>110</v>
      </c>
      <c r="B76" s="8" t="s">
        <v>111</v>
      </c>
      <c r="C76" s="18">
        <f>+C77</f>
        <v>24000</v>
      </c>
      <c r="D76" s="9"/>
      <c r="E76" s="11"/>
      <c r="F76" s="11"/>
      <c r="G76" s="11"/>
      <c r="H76" s="11"/>
    </row>
    <row r="77" spans="1:8" ht="15" hidden="1" customHeight="1" x14ac:dyDescent="0.2">
      <c r="A77" s="8" t="s">
        <v>280</v>
      </c>
      <c r="B77" s="8" t="s">
        <v>281</v>
      </c>
      <c r="C77" s="42">
        <v>24000</v>
      </c>
      <c r="D77" s="9"/>
      <c r="E77" s="11"/>
      <c r="F77" s="11"/>
      <c r="G77" s="11"/>
      <c r="H77" s="11"/>
    </row>
    <row r="78" spans="1:8" ht="15" customHeight="1" x14ac:dyDescent="0.2">
      <c r="A78" s="7" t="s">
        <v>112</v>
      </c>
      <c r="B78" s="8" t="s">
        <v>113</v>
      </c>
      <c r="C78" s="9">
        <f>SUM(C79:C83)</f>
        <v>3586000</v>
      </c>
      <c r="D78" s="9"/>
      <c r="E78" s="11"/>
      <c r="F78" s="11"/>
      <c r="G78" s="11"/>
      <c r="H78" s="11"/>
    </row>
    <row r="79" spans="1:8" hidden="1" x14ac:dyDescent="0.2">
      <c r="A79" s="8" t="s">
        <v>114</v>
      </c>
      <c r="B79" s="8" t="s">
        <v>115</v>
      </c>
      <c r="C79" s="12">
        <v>3210000</v>
      </c>
      <c r="D79" s="12"/>
      <c r="E79" s="4"/>
      <c r="F79" s="4"/>
      <c r="G79" s="4"/>
      <c r="H79" s="4"/>
    </row>
    <row r="80" spans="1:8" s="22" customFormat="1" hidden="1" x14ac:dyDescent="0.2">
      <c r="A80" s="8" t="s">
        <v>116</v>
      </c>
      <c r="B80" s="8" t="s">
        <v>117</v>
      </c>
      <c r="C80" s="12">
        <v>300000</v>
      </c>
      <c r="D80" s="12"/>
      <c r="E80" s="4"/>
      <c r="F80" s="4"/>
      <c r="G80" s="4"/>
      <c r="H80" s="4"/>
    </row>
    <row r="81" spans="1:8" s="22" customFormat="1" hidden="1" x14ac:dyDescent="0.2">
      <c r="A81" s="8" t="s">
        <v>286</v>
      </c>
      <c r="B81" s="8" t="s">
        <v>288</v>
      </c>
      <c r="C81" s="12">
        <v>10000</v>
      </c>
      <c r="D81" s="12"/>
      <c r="E81" s="4"/>
      <c r="F81" s="4"/>
      <c r="G81" s="4"/>
      <c r="H81" s="4"/>
    </row>
    <row r="82" spans="1:8" s="22" customFormat="1" ht="25.5" hidden="1" x14ac:dyDescent="0.2">
      <c r="A82" s="8" t="s">
        <v>287</v>
      </c>
      <c r="B82" s="21" t="s">
        <v>289</v>
      </c>
      <c r="C82" s="12">
        <v>60000</v>
      </c>
      <c r="D82" s="12"/>
      <c r="E82" s="4"/>
      <c r="F82" s="4"/>
      <c r="G82" s="4"/>
      <c r="H82" s="4"/>
    </row>
    <row r="83" spans="1:8" s="22" customFormat="1" hidden="1" x14ac:dyDescent="0.2">
      <c r="A83" s="8" t="s">
        <v>290</v>
      </c>
      <c r="B83" s="21" t="s">
        <v>291</v>
      </c>
      <c r="C83" s="12">
        <v>6000</v>
      </c>
      <c r="D83" s="12"/>
      <c r="E83" s="4"/>
      <c r="F83" s="4"/>
      <c r="G83" s="4"/>
      <c r="H83" s="4"/>
    </row>
    <row r="84" spans="1:8" ht="25.5" x14ac:dyDescent="0.2">
      <c r="A84" s="7" t="s">
        <v>118</v>
      </c>
      <c r="B84" s="21" t="s">
        <v>119</v>
      </c>
      <c r="C84" s="18">
        <v>0</v>
      </c>
      <c r="D84" s="9"/>
      <c r="E84" s="11"/>
      <c r="F84" s="11"/>
      <c r="G84" s="11"/>
      <c r="H84" s="11"/>
    </row>
    <row r="85" spans="1:8" ht="15" customHeight="1" x14ac:dyDescent="0.2">
      <c r="A85" s="7" t="s">
        <v>120</v>
      </c>
      <c r="B85" s="8" t="s">
        <v>121</v>
      </c>
      <c r="C85" s="9">
        <f>SUM(C86:C94)</f>
        <v>291687</v>
      </c>
      <c r="D85" s="9"/>
      <c r="E85" s="11"/>
      <c r="F85" s="11"/>
      <c r="G85" s="11"/>
      <c r="H85" s="11"/>
    </row>
    <row r="86" spans="1:8" hidden="1" x14ac:dyDescent="0.2">
      <c r="A86" s="8" t="s">
        <v>122</v>
      </c>
      <c r="B86" s="8" t="s">
        <v>227</v>
      </c>
      <c r="C86" s="12">
        <v>60000</v>
      </c>
      <c r="D86" s="12"/>
    </row>
    <row r="87" spans="1:8" hidden="1" x14ac:dyDescent="0.2">
      <c r="A87" s="8" t="s">
        <v>282</v>
      </c>
      <c r="B87" s="8" t="s">
        <v>284</v>
      </c>
      <c r="C87" s="12">
        <v>120000</v>
      </c>
      <c r="D87" s="12"/>
    </row>
    <row r="88" spans="1:8" hidden="1" x14ac:dyDescent="0.2">
      <c r="A88" s="8" t="s">
        <v>283</v>
      </c>
      <c r="B88" s="8" t="s">
        <v>285</v>
      </c>
      <c r="C88" s="12">
        <v>5000</v>
      </c>
      <c r="D88" s="12"/>
    </row>
    <row r="89" spans="1:8" hidden="1" x14ac:dyDescent="0.2">
      <c r="A89" s="8" t="s">
        <v>123</v>
      </c>
      <c r="B89" s="8" t="s">
        <v>228</v>
      </c>
      <c r="C89" s="12">
        <v>24000</v>
      </c>
      <c r="D89" s="12"/>
    </row>
    <row r="90" spans="1:8" hidden="1" x14ac:dyDescent="0.2">
      <c r="A90" s="8" t="s">
        <v>124</v>
      </c>
      <c r="B90" s="8" t="s">
        <v>229</v>
      </c>
      <c r="C90" s="12">
        <v>36000</v>
      </c>
      <c r="D90" s="12"/>
    </row>
    <row r="91" spans="1:8" hidden="1" x14ac:dyDescent="0.2">
      <c r="A91" s="8" t="s">
        <v>234</v>
      </c>
      <c r="B91" s="8" t="s">
        <v>236</v>
      </c>
      <c r="C91" s="18">
        <v>0</v>
      </c>
      <c r="D91" s="12"/>
    </row>
    <row r="92" spans="1:8" hidden="1" x14ac:dyDescent="0.2">
      <c r="A92" s="8" t="s">
        <v>235</v>
      </c>
      <c r="B92" s="8" t="s">
        <v>237</v>
      </c>
      <c r="C92" s="12">
        <v>6000</v>
      </c>
      <c r="D92" s="12"/>
    </row>
    <row r="93" spans="1:8" ht="25.5" hidden="1" x14ac:dyDescent="0.2">
      <c r="A93" s="8" t="s">
        <v>261</v>
      </c>
      <c r="B93" s="21" t="s">
        <v>230</v>
      </c>
      <c r="C93" s="12">
        <v>4687</v>
      </c>
      <c r="D93" s="12"/>
    </row>
    <row r="94" spans="1:8" hidden="1" x14ac:dyDescent="0.2">
      <c r="A94" s="8" t="s">
        <v>262</v>
      </c>
      <c r="B94" s="8" t="s">
        <v>263</v>
      </c>
      <c r="C94" s="12">
        <v>36000</v>
      </c>
      <c r="D94" s="12"/>
    </row>
    <row r="95" spans="1:8" s="4" customFormat="1" ht="15" customHeight="1" x14ac:dyDescent="0.2">
      <c r="A95" s="5">
        <v>2.4</v>
      </c>
      <c r="B95" s="6" t="s">
        <v>125</v>
      </c>
      <c r="C95" s="3"/>
      <c r="D95" s="3"/>
    </row>
    <row r="96" spans="1:8" ht="15" customHeight="1" x14ac:dyDescent="0.2">
      <c r="A96" s="7" t="s">
        <v>126</v>
      </c>
      <c r="B96" s="8" t="s">
        <v>127</v>
      </c>
      <c r="C96" s="18">
        <v>0</v>
      </c>
      <c r="D96" s="9"/>
      <c r="E96" s="11"/>
      <c r="F96" s="11"/>
      <c r="G96" s="11"/>
      <c r="H96" s="11"/>
    </row>
    <row r="97" spans="1:8" ht="15" customHeight="1" x14ac:dyDescent="0.2">
      <c r="A97" s="7" t="s">
        <v>128</v>
      </c>
      <c r="B97" s="8" t="s">
        <v>129</v>
      </c>
      <c r="C97" s="18">
        <v>0</v>
      </c>
      <c r="D97" s="9"/>
      <c r="E97" s="11"/>
      <c r="F97" s="11"/>
      <c r="G97" s="11"/>
      <c r="H97" s="11"/>
    </row>
    <row r="98" spans="1:8" ht="15" customHeight="1" x14ac:dyDescent="0.2">
      <c r="A98" s="7" t="s">
        <v>130</v>
      </c>
      <c r="B98" s="8" t="s">
        <v>131</v>
      </c>
      <c r="C98" s="18">
        <v>0</v>
      </c>
      <c r="D98" s="9"/>
      <c r="E98" s="11"/>
      <c r="F98" s="11"/>
      <c r="G98" s="11"/>
      <c r="H98" s="11"/>
    </row>
    <row r="99" spans="1:8" ht="15" customHeight="1" x14ac:dyDescent="0.2">
      <c r="A99" s="7" t="s">
        <v>132</v>
      </c>
      <c r="B99" s="8" t="s">
        <v>133</v>
      </c>
      <c r="C99" s="18">
        <v>0</v>
      </c>
      <c r="D99" s="9"/>
      <c r="E99" s="11"/>
      <c r="F99" s="11"/>
      <c r="G99" s="11"/>
      <c r="H99" s="11"/>
    </row>
    <row r="100" spans="1:8" ht="15" customHeight="1" x14ac:dyDescent="0.2">
      <c r="A100" s="7" t="s">
        <v>134</v>
      </c>
      <c r="B100" s="8" t="s">
        <v>135</v>
      </c>
      <c r="C100" s="18">
        <v>0</v>
      </c>
      <c r="D100" s="9"/>
      <c r="E100" s="11"/>
      <c r="F100" s="11"/>
      <c r="G100" s="11"/>
      <c r="H100" s="11"/>
    </row>
    <row r="101" spans="1:8" ht="15" customHeight="1" x14ac:dyDescent="0.2">
      <c r="A101" s="7" t="s">
        <v>136</v>
      </c>
      <c r="B101" s="1" t="s">
        <v>137</v>
      </c>
      <c r="C101" s="18">
        <v>0</v>
      </c>
      <c r="D101" s="9"/>
      <c r="E101" s="11"/>
      <c r="F101" s="11"/>
      <c r="G101" s="11"/>
      <c r="H101" s="11"/>
    </row>
    <row r="102" spans="1:8" ht="15" customHeight="1" x14ac:dyDescent="0.2">
      <c r="A102" s="7" t="s">
        <v>138</v>
      </c>
      <c r="B102" s="8" t="s">
        <v>139</v>
      </c>
      <c r="C102" s="18">
        <v>0</v>
      </c>
      <c r="D102" s="9"/>
      <c r="E102" s="11"/>
      <c r="F102" s="11"/>
      <c r="G102" s="11"/>
      <c r="H102" s="11"/>
    </row>
    <row r="103" spans="1:8" ht="15" customHeight="1" x14ac:dyDescent="0.2">
      <c r="A103" s="7" t="s">
        <v>140</v>
      </c>
      <c r="B103" s="8" t="s">
        <v>141</v>
      </c>
      <c r="C103" s="18">
        <v>0</v>
      </c>
      <c r="D103" s="9"/>
      <c r="E103" s="11"/>
      <c r="F103" s="11"/>
      <c r="G103" s="11"/>
      <c r="H103" s="11"/>
    </row>
    <row r="104" spans="1:8" s="4" customFormat="1" ht="15" customHeight="1" x14ac:dyDescent="0.2">
      <c r="A104" s="5">
        <v>2.5</v>
      </c>
      <c r="B104" s="6" t="s">
        <v>142</v>
      </c>
      <c r="C104" s="3"/>
      <c r="D104" s="3"/>
    </row>
    <row r="105" spans="1:8" ht="15" customHeight="1" x14ac:dyDescent="0.2">
      <c r="A105" s="7" t="s">
        <v>143</v>
      </c>
      <c r="B105" s="8" t="s">
        <v>144</v>
      </c>
      <c r="C105" s="18">
        <v>0</v>
      </c>
      <c r="D105" s="9"/>
      <c r="E105" s="11"/>
      <c r="F105" s="11"/>
      <c r="G105" s="11"/>
      <c r="H105" s="11"/>
    </row>
    <row r="106" spans="1:8" ht="15" customHeight="1" x14ac:dyDescent="0.2">
      <c r="A106" s="7" t="s">
        <v>145</v>
      </c>
      <c r="B106" s="8" t="s">
        <v>146</v>
      </c>
      <c r="C106" s="18">
        <v>0</v>
      </c>
      <c r="D106" s="9"/>
      <c r="E106" s="11"/>
      <c r="F106" s="11"/>
      <c r="G106" s="11"/>
      <c r="H106" s="11"/>
    </row>
    <row r="107" spans="1:8" ht="15" customHeight="1" x14ac:dyDescent="0.2">
      <c r="A107" s="7" t="s">
        <v>147</v>
      </c>
      <c r="B107" s="8" t="s">
        <v>148</v>
      </c>
      <c r="C107" s="18">
        <v>0</v>
      </c>
      <c r="D107" s="9"/>
      <c r="E107" s="11"/>
      <c r="F107" s="11"/>
      <c r="G107" s="11"/>
      <c r="H107" s="11"/>
    </row>
    <row r="108" spans="1:8" ht="15" customHeight="1" x14ac:dyDescent="0.2">
      <c r="A108" s="7" t="s">
        <v>149</v>
      </c>
      <c r="B108" s="8" t="s">
        <v>150</v>
      </c>
      <c r="C108" s="18">
        <v>0</v>
      </c>
      <c r="D108" s="9"/>
      <c r="E108" s="11"/>
      <c r="F108" s="11"/>
      <c r="G108" s="11"/>
      <c r="H108" s="11"/>
    </row>
    <row r="109" spans="1:8" ht="15" customHeight="1" x14ac:dyDescent="0.2">
      <c r="A109" s="7" t="s">
        <v>151</v>
      </c>
      <c r="B109" s="8" t="s">
        <v>152</v>
      </c>
      <c r="C109" s="18">
        <v>0</v>
      </c>
      <c r="D109" s="9"/>
      <c r="E109" s="11"/>
      <c r="F109" s="11"/>
      <c r="G109" s="11"/>
      <c r="H109" s="11"/>
    </row>
    <row r="110" spans="1:8" ht="15" customHeight="1" x14ac:dyDescent="0.2">
      <c r="A110" s="7" t="s">
        <v>153</v>
      </c>
      <c r="B110" s="8" t="s">
        <v>154</v>
      </c>
      <c r="C110" s="18">
        <v>0</v>
      </c>
      <c r="D110" s="9"/>
      <c r="E110" s="11"/>
      <c r="F110" s="11"/>
      <c r="G110" s="11"/>
      <c r="H110" s="11"/>
    </row>
    <row r="111" spans="1:8" ht="15" customHeight="1" x14ac:dyDescent="0.2">
      <c r="A111" s="7" t="s">
        <v>155</v>
      </c>
      <c r="B111" s="8" t="s">
        <v>141</v>
      </c>
      <c r="C111" s="18">
        <v>0</v>
      </c>
      <c r="D111" s="9"/>
      <c r="E111" s="11"/>
      <c r="F111" s="11"/>
      <c r="G111" s="11"/>
      <c r="H111" s="11"/>
    </row>
    <row r="112" spans="1:8" s="4" customFormat="1" ht="15" customHeight="1" x14ac:dyDescent="0.2">
      <c r="A112" s="5">
        <v>2.6</v>
      </c>
      <c r="B112" s="6" t="s">
        <v>156</v>
      </c>
      <c r="C112" s="3"/>
      <c r="D112" s="3"/>
    </row>
    <row r="113" spans="1:8" ht="15" customHeight="1" x14ac:dyDescent="0.2">
      <c r="A113" s="7" t="s">
        <v>157</v>
      </c>
      <c r="B113" s="8" t="s">
        <v>158</v>
      </c>
      <c r="C113" s="9">
        <f>SUM(C114:C116)</f>
        <v>994320</v>
      </c>
      <c r="D113" s="9"/>
      <c r="E113" s="11"/>
      <c r="F113" s="11"/>
      <c r="G113" s="11"/>
      <c r="H113" s="11"/>
    </row>
    <row r="114" spans="1:8" hidden="1" x14ac:dyDescent="0.2">
      <c r="A114" s="19" t="s">
        <v>159</v>
      </c>
      <c r="B114" s="19" t="s">
        <v>231</v>
      </c>
      <c r="C114" s="13">
        <v>374320</v>
      </c>
      <c r="D114" s="13"/>
      <c r="E114" s="4"/>
      <c r="F114" s="4"/>
      <c r="G114" s="4"/>
      <c r="H114" s="4"/>
    </row>
    <row r="115" spans="1:8" hidden="1" x14ac:dyDescent="0.2">
      <c r="A115" s="19" t="s">
        <v>160</v>
      </c>
      <c r="B115" s="19" t="s">
        <v>232</v>
      </c>
      <c r="C115" s="13">
        <v>600000</v>
      </c>
      <c r="D115" s="13"/>
      <c r="E115" s="4"/>
      <c r="F115" s="4"/>
      <c r="G115" s="4"/>
      <c r="H115" s="4"/>
    </row>
    <row r="116" spans="1:8" s="22" customFormat="1" hidden="1" x14ac:dyDescent="0.2">
      <c r="A116" s="19" t="s">
        <v>161</v>
      </c>
      <c r="B116" s="19" t="s">
        <v>233</v>
      </c>
      <c r="C116" s="13">
        <v>20000</v>
      </c>
      <c r="D116" s="13"/>
      <c r="E116" s="4"/>
      <c r="F116" s="4"/>
      <c r="G116" s="4"/>
      <c r="H116" s="4"/>
    </row>
    <row r="117" spans="1:8" ht="15" customHeight="1" x14ac:dyDescent="0.2">
      <c r="A117" s="7" t="s">
        <v>162</v>
      </c>
      <c r="B117" s="8" t="s">
        <v>163</v>
      </c>
      <c r="C117" s="18">
        <v>0</v>
      </c>
      <c r="D117" s="9"/>
      <c r="E117" s="11"/>
      <c r="F117" s="11"/>
      <c r="G117" s="11"/>
      <c r="H117" s="11"/>
    </row>
    <row r="118" spans="1:8" ht="15" customHeight="1" x14ac:dyDescent="0.2">
      <c r="A118" s="7" t="s">
        <v>164</v>
      </c>
      <c r="B118" s="8" t="s">
        <v>165</v>
      </c>
      <c r="C118" s="18">
        <v>0</v>
      </c>
      <c r="D118" s="9"/>
      <c r="E118" s="11"/>
      <c r="F118" s="11"/>
      <c r="G118" s="11"/>
      <c r="H118" s="11"/>
    </row>
    <row r="119" spans="1:8" ht="15" customHeight="1" x14ac:dyDescent="0.2">
      <c r="A119" s="7" t="s">
        <v>166</v>
      </c>
      <c r="B119" s="8" t="s">
        <v>167</v>
      </c>
      <c r="C119" s="18">
        <v>0</v>
      </c>
      <c r="D119" s="9"/>
      <c r="E119" s="11"/>
      <c r="F119" s="11"/>
      <c r="G119" s="11"/>
      <c r="H119" s="11"/>
    </row>
    <row r="120" spans="1:8" ht="15" hidden="1" customHeight="1" x14ac:dyDescent="0.2">
      <c r="A120" s="19" t="s">
        <v>238</v>
      </c>
      <c r="B120" s="19" t="s">
        <v>239</v>
      </c>
      <c r="C120" s="18">
        <v>0</v>
      </c>
      <c r="D120" s="29"/>
      <c r="E120" s="11"/>
    </row>
    <row r="121" spans="1:8" ht="15" customHeight="1" x14ac:dyDescent="0.2">
      <c r="A121" s="7" t="s">
        <v>168</v>
      </c>
      <c r="B121" s="8" t="s">
        <v>169</v>
      </c>
      <c r="C121" s="18">
        <v>0</v>
      </c>
      <c r="D121" s="9"/>
      <c r="E121" s="11"/>
      <c r="F121" s="11"/>
      <c r="G121" s="11"/>
      <c r="H121" s="11"/>
    </row>
    <row r="122" spans="1:8" ht="15" hidden="1" customHeight="1" x14ac:dyDescent="0.2">
      <c r="A122" s="8" t="s">
        <v>240</v>
      </c>
      <c r="B122" s="8" t="s">
        <v>241</v>
      </c>
      <c r="C122" s="18">
        <v>0</v>
      </c>
      <c r="D122" s="9"/>
      <c r="E122" s="11"/>
    </row>
    <row r="123" spans="1:8" ht="15" customHeight="1" x14ac:dyDescent="0.2">
      <c r="A123" s="7" t="s">
        <v>170</v>
      </c>
      <c r="B123" s="8" t="s">
        <v>171</v>
      </c>
      <c r="C123" s="18">
        <v>0</v>
      </c>
      <c r="D123" s="9"/>
      <c r="E123" s="11"/>
      <c r="F123" s="11"/>
      <c r="G123" s="11"/>
      <c r="H123" s="11"/>
    </row>
    <row r="124" spans="1:8" ht="15" customHeight="1" x14ac:dyDescent="0.2">
      <c r="A124" s="7" t="s">
        <v>172</v>
      </c>
      <c r="B124" s="8" t="s">
        <v>173</v>
      </c>
      <c r="C124" s="18">
        <v>0</v>
      </c>
      <c r="D124" s="9"/>
      <c r="E124" s="11"/>
      <c r="F124" s="11"/>
      <c r="G124" s="11"/>
      <c r="H124" s="11"/>
    </row>
    <row r="125" spans="1:8" ht="15" customHeight="1" x14ac:dyDescent="0.2">
      <c r="A125" s="7" t="s">
        <v>174</v>
      </c>
      <c r="B125" s="8" t="s">
        <v>175</v>
      </c>
      <c r="C125" s="18">
        <v>0</v>
      </c>
      <c r="D125" s="9"/>
      <c r="E125" s="11"/>
      <c r="F125" s="11"/>
      <c r="G125" s="11"/>
      <c r="H125" s="11"/>
    </row>
    <row r="126" spans="1:8" ht="15" customHeight="1" x14ac:dyDescent="0.2">
      <c r="A126" s="7" t="s">
        <v>176</v>
      </c>
      <c r="B126" s="8" t="s">
        <v>177</v>
      </c>
      <c r="C126" s="18">
        <v>0</v>
      </c>
      <c r="D126" s="9"/>
      <c r="E126" s="11"/>
      <c r="F126" s="11"/>
      <c r="G126" s="11"/>
      <c r="H126" s="11"/>
    </row>
    <row r="127" spans="1:8" s="4" customFormat="1" ht="15" customHeight="1" x14ac:dyDescent="0.2">
      <c r="A127" s="5">
        <v>2.7</v>
      </c>
      <c r="B127" s="6" t="s">
        <v>178</v>
      </c>
      <c r="C127" s="3"/>
      <c r="D127" s="3"/>
    </row>
    <row r="128" spans="1:8" ht="15" customHeight="1" x14ac:dyDescent="0.2">
      <c r="A128" s="7" t="s">
        <v>179</v>
      </c>
      <c r="B128" s="8" t="s">
        <v>180</v>
      </c>
      <c r="C128" s="18">
        <v>0</v>
      </c>
      <c r="D128" s="9"/>
      <c r="E128" s="11"/>
      <c r="F128" s="11"/>
      <c r="G128" s="11"/>
      <c r="H128" s="11"/>
    </row>
    <row r="129" spans="1:8" ht="15" customHeight="1" x14ac:dyDescent="0.2">
      <c r="A129" s="7" t="s">
        <v>181</v>
      </c>
      <c r="B129" s="8" t="s">
        <v>182</v>
      </c>
      <c r="C129" s="18">
        <v>0</v>
      </c>
      <c r="D129" s="9"/>
      <c r="E129" s="11"/>
      <c r="F129" s="11"/>
      <c r="G129" s="11"/>
      <c r="H129" s="11"/>
    </row>
    <row r="130" spans="1:8" ht="15" customHeight="1" x14ac:dyDescent="0.2">
      <c r="A130" s="7" t="s">
        <v>183</v>
      </c>
      <c r="B130" s="8" t="s">
        <v>184</v>
      </c>
      <c r="C130" s="18">
        <v>0</v>
      </c>
      <c r="D130" s="9"/>
      <c r="E130" s="11"/>
      <c r="F130" s="11"/>
      <c r="G130" s="11"/>
      <c r="H130" s="11"/>
    </row>
    <row r="131" spans="1:8" ht="27.75" customHeight="1" x14ac:dyDescent="0.2">
      <c r="A131" s="7" t="s">
        <v>185</v>
      </c>
      <c r="B131" s="21" t="s">
        <v>186</v>
      </c>
      <c r="C131" s="18">
        <v>0</v>
      </c>
      <c r="D131" s="9"/>
      <c r="E131" s="11"/>
      <c r="F131" s="11"/>
      <c r="G131" s="11"/>
      <c r="H131" s="11"/>
    </row>
    <row r="132" spans="1:8" s="4" customFormat="1" ht="15" customHeight="1" x14ac:dyDescent="0.2">
      <c r="A132" s="5">
        <v>2.8</v>
      </c>
      <c r="B132" s="6" t="s">
        <v>187</v>
      </c>
      <c r="C132" s="3"/>
      <c r="D132" s="3"/>
    </row>
    <row r="133" spans="1:8" ht="15" customHeight="1" x14ac:dyDescent="0.2">
      <c r="A133" s="7" t="s">
        <v>188</v>
      </c>
      <c r="B133" s="8" t="s">
        <v>189</v>
      </c>
      <c r="C133" s="18">
        <v>0</v>
      </c>
      <c r="D133" s="9"/>
      <c r="E133" s="11"/>
      <c r="F133" s="11"/>
      <c r="G133" s="11"/>
      <c r="H133" s="11"/>
    </row>
    <row r="134" spans="1:8" ht="15" customHeight="1" x14ac:dyDescent="0.2">
      <c r="A134" s="7" t="s">
        <v>190</v>
      </c>
      <c r="B134" s="8" t="s">
        <v>191</v>
      </c>
      <c r="C134" s="18">
        <v>0</v>
      </c>
      <c r="D134" s="9"/>
      <c r="E134" s="11"/>
      <c r="F134" s="11"/>
      <c r="G134" s="11"/>
      <c r="H134" s="11"/>
    </row>
    <row r="135" spans="1:8" ht="15" customHeight="1" x14ac:dyDescent="0.2">
      <c r="A135" s="7" t="s">
        <v>192</v>
      </c>
      <c r="B135" s="8" t="s">
        <v>193</v>
      </c>
      <c r="C135" s="18">
        <v>0</v>
      </c>
      <c r="D135" s="9"/>
      <c r="E135" s="11"/>
      <c r="F135" s="11"/>
      <c r="G135" s="11"/>
      <c r="H135" s="11"/>
    </row>
    <row r="136" spans="1:8" ht="15" customHeight="1" x14ac:dyDescent="0.2">
      <c r="A136" s="7" t="s">
        <v>194</v>
      </c>
      <c r="B136" s="21" t="s">
        <v>253</v>
      </c>
      <c r="C136" s="18">
        <v>0</v>
      </c>
      <c r="D136" s="9"/>
      <c r="E136" s="11"/>
      <c r="F136" s="11"/>
      <c r="G136" s="11"/>
      <c r="H136" s="11"/>
    </row>
    <row r="137" spans="1:8" ht="15" customHeight="1" x14ac:dyDescent="0.2">
      <c r="A137" s="7" t="s">
        <v>195</v>
      </c>
      <c r="B137" s="21" t="s">
        <v>196</v>
      </c>
      <c r="C137" s="18">
        <v>0</v>
      </c>
      <c r="D137" s="9"/>
      <c r="E137" s="11"/>
      <c r="F137" s="11"/>
      <c r="G137" s="11"/>
      <c r="H137" s="11"/>
    </row>
    <row r="138" spans="1:8" s="4" customFormat="1" ht="15" customHeight="1" x14ac:dyDescent="0.2">
      <c r="A138" s="5">
        <v>2.9</v>
      </c>
      <c r="B138" s="6" t="s">
        <v>197</v>
      </c>
      <c r="C138" s="3"/>
      <c r="D138" s="3"/>
    </row>
    <row r="139" spans="1:8" ht="15" customHeight="1" x14ac:dyDescent="0.2">
      <c r="A139" s="7" t="s">
        <v>198</v>
      </c>
      <c r="B139" s="8" t="s">
        <v>199</v>
      </c>
      <c r="C139" s="18">
        <v>0</v>
      </c>
      <c r="D139" s="9"/>
      <c r="E139" s="11"/>
      <c r="F139" s="11"/>
      <c r="G139" s="11"/>
      <c r="H139" s="11"/>
    </row>
    <row r="140" spans="1:8" ht="15" customHeight="1" x14ac:dyDescent="0.2">
      <c r="A140" s="7" t="s">
        <v>200</v>
      </c>
      <c r="B140" s="8" t="s">
        <v>201</v>
      </c>
      <c r="C140" s="18">
        <v>0</v>
      </c>
      <c r="D140" s="9"/>
      <c r="E140" s="11"/>
      <c r="F140" s="11"/>
      <c r="G140" s="11"/>
      <c r="H140" s="11"/>
    </row>
    <row r="141" spans="1:8" ht="15" customHeight="1" x14ac:dyDescent="0.2">
      <c r="A141" s="7" t="s">
        <v>202</v>
      </c>
      <c r="B141" s="8" t="s">
        <v>203</v>
      </c>
      <c r="C141" s="18"/>
      <c r="D141" s="9"/>
      <c r="E141" s="11"/>
      <c r="F141" s="11"/>
      <c r="G141" s="11"/>
      <c r="H141" s="11"/>
    </row>
    <row r="142" spans="1:8" ht="15" customHeight="1" x14ac:dyDescent="0.2">
      <c r="A142" s="7" t="s">
        <v>204</v>
      </c>
      <c r="B142" s="8" t="s">
        <v>205</v>
      </c>
      <c r="C142" s="18">
        <v>0</v>
      </c>
      <c r="D142" s="9"/>
      <c r="E142" s="11"/>
      <c r="F142" s="11"/>
      <c r="G142" s="11"/>
      <c r="H142" s="11"/>
    </row>
    <row r="143" spans="1:8" ht="18" customHeight="1" x14ac:dyDescent="0.2">
      <c r="A143" s="23"/>
      <c r="B143" s="24" t="s">
        <v>206</v>
      </c>
      <c r="C143" s="10">
        <f>+C113+C85+C78+C74+C69+C64+C61+C54+C49+C42+C33+C28+C24+C18+C10+C46+C58+C76</f>
        <v>95561245</v>
      </c>
      <c r="D143" s="10"/>
      <c r="E143" s="11"/>
      <c r="F143" s="11"/>
      <c r="G143" s="11"/>
      <c r="H143" s="11"/>
    </row>
    <row r="144" spans="1:8" s="4" customFormat="1" ht="15" customHeight="1" x14ac:dyDescent="0.2">
      <c r="A144" s="5">
        <v>4</v>
      </c>
      <c r="B144" s="6" t="s">
        <v>207</v>
      </c>
      <c r="C144" s="3"/>
      <c r="D144" s="3"/>
    </row>
    <row r="145" spans="1:8" ht="15" customHeight="1" x14ac:dyDescent="0.2">
      <c r="A145" s="25">
        <v>4.0999999999999996</v>
      </c>
      <c r="B145" s="33" t="s">
        <v>208</v>
      </c>
      <c r="C145" s="18">
        <v>0</v>
      </c>
      <c r="D145" s="9"/>
      <c r="E145" s="11"/>
      <c r="F145" s="11"/>
      <c r="G145" s="11"/>
      <c r="H145" s="11"/>
    </row>
    <row r="146" spans="1:8" ht="15" customHeight="1" x14ac:dyDescent="0.2">
      <c r="A146" s="25" t="s">
        <v>209</v>
      </c>
      <c r="B146" s="33" t="s">
        <v>242</v>
      </c>
      <c r="C146" s="18">
        <v>0</v>
      </c>
      <c r="D146" s="9"/>
      <c r="E146" s="11"/>
      <c r="F146" s="11"/>
      <c r="G146" s="11"/>
      <c r="H146" s="11"/>
    </row>
    <row r="147" spans="1:8" ht="15" customHeight="1" x14ac:dyDescent="0.2">
      <c r="A147" s="25" t="s">
        <v>210</v>
      </c>
      <c r="B147" s="33" t="s">
        <v>243</v>
      </c>
      <c r="C147" s="18">
        <v>0</v>
      </c>
      <c r="D147" s="9"/>
      <c r="E147" s="11"/>
      <c r="F147" s="11"/>
      <c r="G147" s="11"/>
      <c r="H147" s="11"/>
    </row>
    <row r="148" spans="1:8" ht="15" customHeight="1" x14ac:dyDescent="0.2">
      <c r="A148" s="25">
        <v>4.2</v>
      </c>
      <c r="B148" s="33" t="s">
        <v>211</v>
      </c>
      <c r="C148" s="18">
        <v>0</v>
      </c>
      <c r="D148" s="9"/>
      <c r="E148" s="11"/>
      <c r="F148" s="11"/>
      <c r="G148" s="11"/>
      <c r="H148" s="11"/>
    </row>
    <row r="149" spans="1:8" ht="15" customHeight="1" x14ac:dyDescent="0.2">
      <c r="A149" s="25" t="s">
        <v>212</v>
      </c>
      <c r="B149" s="33" t="s">
        <v>244</v>
      </c>
      <c r="C149" s="18">
        <v>0</v>
      </c>
      <c r="D149" s="9"/>
      <c r="E149" s="11"/>
      <c r="F149" s="11"/>
      <c r="G149" s="11"/>
      <c r="H149" s="11"/>
    </row>
    <row r="150" spans="1:8" ht="15" customHeight="1" x14ac:dyDescent="0.2">
      <c r="A150" s="25" t="s">
        <v>213</v>
      </c>
      <c r="B150" s="33" t="s">
        <v>245</v>
      </c>
      <c r="C150" s="18">
        <v>0</v>
      </c>
      <c r="D150" s="9"/>
      <c r="E150" s="11"/>
      <c r="F150" s="11"/>
      <c r="G150" s="11"/>
      <c r="H150" s="11"/>
    </row>
    <row r="151" spans="1:8" ht="15" customHeight="1" x14ac:dyDescent="0.2">
      <c r="A151" s="25">
        <v>4.3</v>
      </c>
      <c r="B151" s="33" t="s">
        <v>214</v>
      </c>
      <c r="C151" s="18">
        <v>0</v>
      </c>
      <c r="D151" s="9"/>
      <c r="E151" s="11"/>
      <c r="F151" s="11"/>
      <c r="G151" s="11"/>
      <c r="H151" s="11"/>
    </row>
    <row r="152" spans="1:8" ht="15" customHeight="1" x14ac:dyDescent="0.2">
      <c r="A152" s="25" t="s">
        <v>215</v>
      </c>
      <c r="B152" s="33" t="s">
        <v>246</v>
      </c>
      <c r="C152" s="18">
        <v>0</v>
      </c>
      <c r="D152" s="9"/>
      <c r="E152" s="11"/>
      <c r="F152" s="11"/>
      <c r="G152" s="11"/>
      <c r="H152" s="11"/>
    </row>
    <row r="153" spans="1:8" ht="18" customHeight="1" x14ac:dyDescent="0.2">
      <c r="A153" s="23"/>
      <c r="B153" s="24" t="s">
        <v>216</v>
      </c>
      <c r="C153" s="10">
        <f>C145+C148+C151</f>
        <v>0</v>
      </c>
      <c r="D153" s="10"/>
      <c r="E153" s="11"/>
      <c r="F153" s="11"/>
      <c r="G153" s="11"/>
      <c r="H153" s="11"/>
    </row>
    <row r="154" spans="1:8" ht="17.25" customHeight="1" x14ac:dyDescent="0.2">
      <c r="A154" s="48"/>
      <c r="B154" s="48"/>
    </row>
    <row r="155" spans="1:8" ht="18" customHeight="1" x14ac:dyDescent="0.2">
      <c r="A155" s="23"/>
      <c r="B155" s="24" t="s">
        <v>217</v>
      </c>
      <c r="C155" s="10">
        <f>C143+C153</f>
        <v>95561245</v>
      </c>
      <c r="D155" s="10"/>
      <c r="E155" s="11"/>
      <c r="F155" s="11"/>
      <c r="G155" s="11"/>
      <c r="H155" s="11"/>
    </row>
    <row r="156" spans="1:8" x14ac:dyDescent="0.2">
      <c r="A156" s="49" t="s">
        <v>218</v>
      </c>
      <c r="B156" s="49"/>
      <c r="C156" s="49"/>
      <c r="D156" s="49"/>
    </row>
    <row r="157" spans="1:8" s="26" customFormat="1" ht="19.5" customHeight="1" x14ac:dyDescent="0.2">
      <c r="A157" s="1"/>
      <c r="B157" s="1"/>
      <c r="C157" s="1"/>
      <c r="D157" s="1"/>
      <c r="E157" s="1"/>
      <c r="F157" s="1"/>
      <c r="G157" s="1"/>
      <c r="H157" s="1"/>
    </row>
    <row r="158" spans="1:8" s="35" customFormat="1" ht="15.75" x14ac:dyDescent="0.2">
      <c r="A158" s="38" t="s">
        <v>254</v>
      </c>
      <c r="B158" s="38"/>
      <c r="C158" s="45" t="s">
        <v>247</v>
      </c>
      <c r="D158" s="45"/>
      <c r="E158" s="34"/>
      <c r="F158" s="34"/>
      <c r="G158" s="34"/>
      <c r="H158" s="34"/>
    </row>
    <row r="159" spans="1:8" ht="34.15" customHeight="1" x14ac:dyDescent="0.2">
      <c r="A159" s="31"/>
      <c r="B159" s="31"/>
      <c r="C159" s="39"/>
      <c r="D159" s="39"/>
    </row>
    <row r="160" spans="1:8" s="11" customFormat="1" ht="15.75" x14ac:dyDescent="0.2">
      <c r="A160" s="38" t="s">
        <v>255</v>
      </c>
      <c r="B160" s="38"/>
      <c r="C160" s="45" t="s">
        <v>264</v>
      </c>
      <c r="D160" s="45"/>
      <c r="E160" s="1"/>
      <c r="F160" s="1"/>
      <c r="G160" s="1"/>
      <c r="H160" s="1"/>
    </row>
    <row r="161" spans="1:8" ht="15.75" x14ac:dyDescent="0.2">
      <c r="A161" s="38" t="s">
        <v>256</v>
      </c>
      <c r="B161" s="38"/>
      <c r="C161" s="45" t="s">
        <v>219</v>
      </c>
      <c r="D161" s="45"/>
    </row>
    <row r="162" spans="1:8" s="11" customFormat="1" ht="15.75" x14ac:dyDescent="0.2">
      <c r="A162" s="51" t="s">
        <v>292</v>
      </c>
      <c r="B162" s="51"/>
      <c r="C162" s="45" t="s">
        <v>292</v>
      </c>
      <c r="D162" s="45"/>
      <c r="E162" s="1"/>
      <c r="F162" s="1"/>
      <c r="G162" s="1"/>
      <c r="H162" s="1"/>
    </row>
    <row r="163" spans="1:8" ht="15.75" x14ac:dyDescent="0.2">
      <c r="A163" s="37"/>
      <c r="B163" s="37"/>
      <c r="C163" s="34"/>
      <c r="D163" s="34"/>
    </row>
    <row r="164" spans="1:8" ht="15.75" x14ac:dyDescent="0.2">
      <c r="A164" s="50" t="s">
        <v>248</v>
      </c>
      <c r="B164" s="50"/>
      <c r="C164" s="50"/>
      <c r="D164" s="50"/>
    </row>
    <row r="165" spans="1:8" ht="29.25" customHeight="1" x14ac:dyDescent="0.2">
      <c r="A165" s="36"/>
      <c r="B165" s="36"/>
      <c r="C165" s="36"/>
      <c r="D165" s="36"/>
    </row>
    <row r="166" spans="1:8" s="11" customFormat="1" ht="15.75" x14ac:dyDescent="0.2">
      <c r="A166" s="50" t="s">
        <v>249</v>
      </c>
      <c r="B166" s="50"/>
      <c r="C166" s="50"/>
      <c r="D166" s="50"/>
      <c r="E166" s="1"/>
      <c r="F166" s="1"/>
      <c r="G166" s="1"/>
      <c r="H166" s="1"/>
    </row>
    <row r="167" spans="1:8" ht="15.75" x14ac:dyDescent="0.2">
      <c r="A167" s="50" t="s">
        <v>250</v>
      </c>
      <c r="B167" s="50"/>
      <c r="C167" s="50"/>
      <c r="D167" s="50"/>
    </row>
    <row r="168" spans="1:8" s="4" customFormat="1" ht="15.75" x14ac:dyDescent="0.2">
      <c r="A168" s="50" t="s">
        <v>292</v>
      </c>
      <c r="B168" s="50"/>
      <c r="C168" s="50"/>
      <c r="D168" s="50"/>
      <c r="E168" s="1"/>
      <c r="F168" s="1"/>
      <c r="G168" s="1"/>
      <c r="H168" s="1"/>
    </row>
    <row r="169" spans="1:8" s="4" customFormat="1" x14ac:dyDescent="0.2">
      <c r="A169" s="1"/>
      <c r="B169" s="1"/>
      <c r="C169" s="1"/>
      <c r="D169" s="1"/>
      <c r="E169" s="1"/>
      <c r="F169" s="1"/>
      <c r="G169" s="1"/>
      <c r="H169" s="1"/>
    </row>
    <row r="170" spans="1:8" x14ac:dyDescent="0.2">
      <c r="A170" s="52" t="s">
        <v>293</v>
      </c>
      <c r="B170" s="52"/>
      <c r="C170" s="52"/>
      <c r="D170" s="52"/>
    </row>
    <row r="171" spans="1:8" ht="26.25" customHeight="1" x14ac:dyDescent="0.2">
      <c r="A171" s="53" t="s">
        <v>294</v>
      </c>
      <c r="B171" s="53"/>
      <c r="C171" s="53"/>
      <c r="D171" s="53"/>
    </row>
    <row r="172" spans="1:8" x14ac:dyDescent="0.2">
      <c r="A172" s="54" t="s">
        <v>295</v>
      </c>
      <c r="B172" s="54"/>
      <c r="C172" s="54"/>
      <c r="D172" s="54"/>
    </row>
    <row r="173" spans="1:8" s="11" customFormat="1" x14ac:dyDescent="0.2">
      <c r="A173" s="54"/>
      <c r="B173" s="54"/>
      <c r="C173" s="54"/>
      <c r="D173" s="54"/>
      <c r="E173" s="1"/>
      <c r="F173" s="1"/>
      <c r="G173" s="1"/>
      <c r="H173" s="1"/>
    </row>
    <row r="174" spans="1:8" s="4" customFormat="1" x14ac:dyDescent="0.2">
      <c r="A174" s="54"/>
      <c r="B174" s="54"/>
      <c r="C174" s="54"/>
      <c r="D174" s="54"/>
      <c r="E174" s="1"/>
      <c r="F174" s="1"/>
      <c r="G174" s="1"/>
      <c r="H174" s="1"/>
    </row>
    <row r="175" spans="1:8" s="11" customFormat="1" ht="6.75" customHeight="1" x14ac:dyDescent="0.2">
      <c r="A175" s="54"/>
      <c r="B175" s="54"/>
      <c r="C175" s="54"/>
      <c r="D175" s="54"/>
      <c r="E175" s="1"/>
      <c r="F175" s="1"/>
      <c r="G175" s="1"/>
      <c r="H175" s="1"/>
    </row>
    <row r="176" spans="1:8" s="4" customFormat="1" hidden="1" x14ac:dyDescent="0.2">
      <c r="A176" s="54"/>
      <c r="B176" s="54"/>
      <c r="C176" s="54"/>
      <c r="D176" s="54"/>
      <c r="E176" s="1"/>
      <c r="F176" s="1"/>
      <c r="G176" s="1"/>
      <c r="H176" s="1"/>
    </row>
    <row r="177" spans="1:8" s="4" customFormat="1" x14ac:dyDescent="0.2">
      <c r="A177" s="1"/>
      <c r="B177" s="1"/>
      <c r="C177" s="1"/>
      <c r="D177" s="1"/>
      <c r="E177" s="1"/>
      <c r="F177" s="1"/>
      <c r="G177" s="1"/>
      <c r="H177" s="1"/>
    </row>
    <row r="184" spans="1:8" s="11" customFormat="1" x14ac:dyDescent="0.2">
      <c r="A184" s="1"/>
      <c r="B184" s="1"/>
      <c r="C184" s="1"/>
      <c r="D184" s="1"/>
      <c r="E184" s="1"/>
      <c r="F184" s="1"/>
      <c r="G184" s="1"/>
      <c r="H184" s="1"/>
    </row>
    <row r="185" spans="1:8" s="4" customFormat="1" x14ac:dyDescent="0.2">
      <c r="A185" s="1"/>
      <c r="B185" s="1"/>
      <c r="C185" s="1"/>
      <c r="D185" s="1"/>
      <c r="E185" s="1"/>
      <c r="F185" s="1"/>
      <c r="G185" s="1"/>
      <c r="H185" s="1"/>
    </row>
    <row r="186" spans="1:8" s="4" customFormat="1" x14ac:dyDescent="0.2">
      <c r="A186" s="1"/>
      <c r="B186" s="1"/>
      <c r="C186" s="1"/>
      <c r="D186" s="1"/>
      <c r="E186" s="1"/>
      <c r="F186" s="1"/>
      <c r="G186" s="1"/>
      <c r="H186" s="1"/>
    </row>
    <row r="187" spans="1:8" s="11" customFormat="1" x14ac:dyDescent="0.2">
      <c r="A187" s="1"/>
      <c r="B187" s="1"/>
      <c r="C187" s="1"/>
      <c r="D187" s="1"/>
      <c r="E187" s="1"/>
      <c r="F187" s="1"/>
      <c r="G187" s="1"/>
      <c r="H187" s="1"/>
    </row>
    <row r="188" spans="1:8" s="27" customFormat="1" x14ac:dyDescent="0.2">
      <c r="A188" s="1"/>
      <c r="B188" s="1"/>
      <c r="C188" s="1"/>
      <c r="D188" s="1"/>
      <c r="E188" s="1"/>
      <c r="F188" s="1"/>
      <c r="G188" s="1"/>
      <c r="H188" s="1"/>
    </row>
    <row r="189" spans="1:8" s="27" customFormat="1" x14ac:dyDescent="0.2">
      <c r="A189" s="1"/>
      <c r="B189" s="1"/>
      <c r="C189" s="1"/>
      <c r="D189" s="1"/>
      <c r="E189" s="1"/>
      <c r="F189" s="1"/>
      <c r="G189" s="1"/>
      <c r="H189" s="1"/>
    </row>
    <row r="190" spans="1:8" s="16" customFormat="1" x14ac:dyDescent="0.2">
      <c r="A190" s="1"/>
      <c r="B190" s="1"/>
      <c r="C190" s="1"/>
      <c r="D190" s="1"/>
      <c r="E190" s="1"/>
      <c r="F190" s="1"/>
      <c r="G190" s="1"/>
      <c r="H190" s="1"/>
    </row>
    <row r="191" spans="1:8" s="28" customFormat="1" x14ac:dyDescent="0.2">
      <c r="A191" s="1"/>
      <c r="B191" s="1"/>
      <c r="C191" s="1"/>
      <c r="D191" s="1"/>
      <c r="E191" s="1"/>
      <c r="F191" s="1"/>
      <c r="G191" s="1"/>
      <c r="H191" s="1"/>
    </row>
    <row r="192" spans="1:8" s="4" customFormat="1" x14ac:dyDescent="0.2">
      <c r="A192" s="1"/>
      <c r="B192" s="1"/>
      <c r="C192" s="1"/>
      <c r="D192" s="1"/>
      <c r="E192" s="1"/>
      <c r="F192" s="1"/>
      <c r="G192" s="1"/>
      <c r="H192" s="1"/>
    </row>
    <row r="193" spans="1:8" s="28" customFormat="1" x14ac:dyDescent="0.2">
      <c r="A193" s="1"/>
      <c r="B193" s="1"/>
      <c r="C193" s="1"/>
      <c r="D193" s="1"/>
      <c r="E193" s="1"/>
      <c r="F193" s="1"/>
      <c r="G193" s="1"/>
      <c r="H193" s="1"/>
    </row>
    <row r="194" spans="1:8" s="4" customFormat="1" x14ac:dyDescent="0.2">
      <c r="A194" s="1"/>
      <c r="B194" s="1"/>
      <c r="C194" s="1"/>
      <c r="D194" s="1"/>
      <c r="E194" s="1"/>
      <c r="F194" s="1"/>
      <c r="G194" s="1"/>
      <c r="H194" s="1"/>
    </row>
    <row r="198" spans="1:8" s="11" customFormat="1" x14ac:dyDescent="0.2">
      <c r="A198" s="1"/>
      <c r="B198" s="1"/>
      <c r="C198" s="1"/>
      <c r="D198" s="1"/>
      <c r="E198" s="1"/>
      <c r="F198" s="1"/>
      <c r="G198" s="1"/>
      <c r="H198" s="1"/>
    </row>
    <row r="204" spans="1:8" s="11" customFormat="1" x14ac:dyDescent="0.2">
      <c r="A204" s="1"/>
      <c r="B204" s="1"/>
      <c r="C204" s="1"/>
      <c r="D204" s="1"/>
      <c r="E204" s="1"/>
      <c r="F204" s="1"/>
      <c r="G204" s="1"/>
      <c r="H204" s="1"/>
    </row>
    <row r="205" spans="1:8" s="4" customFormat="1" x14ac:dyDescent="0.2">
      <c r="A205" s="1"/>
      <c r="B205" s="1"/>
      <c r="C205" s="1"/>
      <c r="D205" s="1"/>
      <c r="E205" s="1"/>
      <c r="F205" s="1"/>
      <c r="G205" s="1"/>
      <c r="H205" s="1"/>
    </row>
    <row r="206" spans="1:8" s="11" customFormat="1" x14ac:dyDescent="0.2">
      <c r="A206" s="1"/>
      <c r="B206" s="1"/>
      <c r="C206" s="1"/>
      <c r="D206" s="1"/>
      <c r="E206" s="1"/>
      <c r="F206" s="1"/>
      <c r="G206" s="1"/>
      <c r="H206" s="1"/>
    </row>
    <row r="207" spans="1:8" s="4" customFormat="1" x14ac:dyDescent="0.2">
      <c r="A207" s="1"/>
      <c r="B207" s="1"/>
      <c r="C207" s="1"/>
      <c r="D207" s="1"/>
      <c r="E207" s="1"/>
      <c r="F207" s="1"/>
      <c r="G207" s="1"/>
      <c r="H207" s="1"/>
    </row>
    <row r="208" spans="1:8" s="4" customFormat="1" x14ac:dyDescent="0.2">
      <c r="A208" s="1"/>
      <c r="B208" s="1"/>
      <c r="C208" s="1"/>
      <c r="D208" s="1"/>
      <c r="E208" s="1"/>
      <c r="F208" s="1"/>
      <c r="G208" s="1"/>
      <c r="H208" s="1"/>
    </row>
    <row r="209" spans="1:8" s="11" customFormat="1" x14ac:dyDescent="0.2">
      <c r="A209" s="1"/>
      <c r="B209" s="1"/>
      <c r="C209" s="1"/>
      <c r="D209" s="1"/>
      <c r="E209" s="1"/>
      <c r="F209" s="1"/>
      <c r="G209" s="1"/>
      <c r="H209" s="1"/>
    </row>
    <row r="216" spans="1:8" s="22" customFormat="1" x14ac:dyDescent="0.2">
      <c r="A216" s="1"/>
      <c r="B216" s="1"/>
      <c r="C216" s="1"/>
      <c r="D216" s="1"/>
      <c r="E216" s="1"/>
      <c r="F216" s="1"/>
      <c r="G216" s="1"/>
      <c r="H216" s="1"/>
    </row>
    <row r="217" spans="1:8" s="11" customFormat="1" x14ac:dyDescent="0.2">
      <c r="A217" s="1"/>
      <c r="B217" s="1"/>
      <c r="C217" s="1"/>
      <c r="D217" s="1"/>
      <c r="E217" s="1"/>
      <c r="F217" s="1"/>
      <c r="G217" s="1"/>
      <c r="H217" s="1"/>
    </row>
    <row r="218" spans="1:8" s="4" customFormat="1" x14ac:dyDescent="0.2">
      <c r="A218" s="1"/>
      <c r="B218" s="1"/>
      <c r="C218" s="1"/>
      <c r="D218" s="1"/>
      <c r="E218" s="1"/>
      <c r="F218" s="1"/>
      <c r="G218" s="1"/>
      <c r="H218" s="1"/>
    </row>
    <row r="223" spans="1:8" s="11" customFormat="1" x14ac:dyDescent="0.2">
      <c r="A223" s="1"/>
      <c r="B223" s="1"/>
      <c r="C223" s="1"/>
      <c r="D223" s="1"/>
      <c r="E223" s="1"/>
      <c r="F223" s="1"/>
      <c r="G223" s="1"/>
      <c r="H223" s="1"/>
    </row>
  </sheetData>
  <mergeCells count="21">
    <mergeCell ref="A170:D170"/>
    <mergeCell ref="A171:D171"/>
    <mergeCell ref="A172:D176"/>
    <mergeCell ref="A167:D167"/>
    <mergeCell ref="A168:D168"/>
    <mergeCell ref="C162:D162"/>
    <mergeCell ref="A164:D164"/>
    <mergeCell ref="A166:D166"/>
    <mergeCell ref="A162:B162"/>
    <mergeCell ref="C160:D160"/>
    <mergeCell ref="C161:D161"/>
    <mergeCell ref="A8:B8"/>
    <mergeCell ref="A154:B154"/>
    <mergeCell ref="A156:D156"/>
    <mergeCell ref="C158:D158"/>
    <mergeCell ref="A7:B7"/>
    <mergeCell ref="A2:D2"/>
    <mergeCell ref="A3:D3"/>
    <mergeCell ref="A4:D4"/>
    <mergeCell ref="A5:D5"/>
    <mergeCell ref="A6:D6"/>
  </mergeCells>
  <printOptions horizontalCentered="1"/>
  <pageMargins left="0.5" right="0.5" top="1.75" bottom="0.5" header="0.12" footer="0.11"/>
  <pageSetup scale="86" orientation="portrait" r:id="rId1"/>
  <headerFooter>
    <oddHeader xml:space="preserve">&amp;C&amp;G
</oddHeader>
    <oddFooter>&amp;R&amp;"Gotham,Book"&amp;9&amp;P / &amp;N</oddFooter>
  </headerFooter>
  <rowBreaks count="2" manualBreakCount="2">
    <brk id="103" max="3" man="1"/>
    <brk id="137" max="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Aprobado 2024</vt:lpstr>
      <vt:lpstr>'Presupuesto Aprobado 2024'!Área_de_impresión</vt:lpstr>
      <vt:lpstr>'Presupuesto Aprobado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ADMINISTRATIVO</cp:lastModifiedBy>
  <cp:lastPrinted>2024-04-01T15:42:22Z</cp:lastPrinted>
  <dcterms:created xsi:type="dcterms:W3CDTF">2021-09-06T17:02:00Z</dcterms:created>
  <dcterms:modified xsi:type="dcterms:W3CDTF">2024-04-01T15:51:16Z</dcterms:modified>
</cp:coreProperties>
</file>