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ADMINISTRATIVO\Documents\Administrativo\PRESUPUESTO\Transparencia\2022\"/>
    </mc:Choice>
  </mc:AlternateContent>
  <bookViews>
    <workbookView xWindow="0" yWindow="0" windowWidth="20490" windowHeight="7050"/>
  </bookViews>
  <sheets>
    <sheet name="Presupuesto Aprobado 2022" sheetId="7" r:id="rId1"/>
  </sheets>
  <definedNames>
    <definedName name="_xlnm.Print_Area" localSheetId="0">'Presupuesto Aprobado 2022'!$A$1:$D$157</definedName>
    <definedName name="_xlnm.Print_Titles" localSheetId="0">'Presupuesto Aprobado 2022'!$1:$8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5" i="7" l="1"/>
  <c r="C63" i="7"/>
  <c r="C58" i="7"/>
  <c r="C52" i="7"/>
  <c r="C49" i="7"/>
  <c r="C33" i="7"/>
  <c r="C28" i="7"/>
  <c r="C24" i="7"/>
  <c r="C18" i="7"/>
  <c r="C10" i="7"/>
  <c r="C46" i="7"/>
  <c r="C141" i="7"/>
  <c r="C101" i="7"/>
  <c r="C71" i="7"/>
  <c r="C68" i="7"/>
  <c r="C56" i="7"/>
  <c r="C42" i="7"/>
  <c r="C131" i="7" l="1"/>
  <c r="C143" i="7" s="1"/>
</calcChain>
</file>

<file path=xl/sharedStrings.xml><?xml version="1.0" encoding="utf-8"?>
<sst xmlns="http://schemas.openxmlformats.org/spreadsheetml/2006/main" count="272" uniqueCount="269">
  <si>
    <t>DEPARTAMENTO ADMINISTRATIVO/FINANCIERO</t>
  </si>
  <si>
    <t>PRESUPUESTO DE GASTOS Y APLICACIONES FINANCIERAS</t>
  </si>
  <si>
    <t>RD$</t>
  </si>
  <si>
    <r>
      <t>CAP</t>
    </r>
    <r>
      <rPr>
        <b/>
        <sz val="10"/>
        <rFont val="Calibri"/>
        <family val="2"/>
      </rPr>
      <t>Í</t>
    </r>
    <r>
      <rPr>
        <b/>
        <sz val="10"/>
        <rFont val="Calibri"/>
        <family val="2"/>
      </rPr>
      <t>TULO 0201, UNIDAD EJECUTORA 014</t>
    </r>
  </si>
  <si>
    <t>CUENTAS</t>
  </si>
  <si>
    <t>PRESUPUESTO APROBADO</t>
  </si>
  <si>
    <t>PRESUPUESTO MODIFICADO</t>
  </si>
  <si>
    <t>REMUNERACIONES Y CONTRIBUCIONES</t>
  </si>
  <si>
    <t>2.1.1</t>
  </si>
  <si>
    <t>REMUNERACIONES</t>
  </si>
  <si>
    <t>2.1.1.1.01</t>
  </si>
  <si>
    <t>REMUNERACIONES AL PERSONAL FIJO</t>
  </si>
  <si>
    <t>2.1.1.2.08</t>
  </si>
  <si>
    <t>REMUNERACIONES AL PERSONAL DE CARÁCTER TEMPORAL</t>
  </si>
  <si>
    <t>2.1.1.3.01</t>
  </si>
  <si>
    <t>SUELDOS AL PERSONAL FIJO EN TRAMITE DE PENSIONES</t>
  </si>
  <si>
    <t>2.1.1.4.01</t>
  </si>
  <si>
    <t>SUELDO ANUAL NO.13</t>
  </si>
  <si>
    <t>2.1.1.5.02</t>
  </si>
  <si>
    <t>PAGO DE PRORCENTAJE POR DESVINCULACION DE CARGO</t>
  </si>
  <si>
    <t>2.1.1.5.03</t>
  </si>
  <si>
    <t xml:space="preserve">PRESTACION LABORAL POR DESVINCULACION </t>
  </si>
  <si>
    <t>2.1.1.5.04</t>
  </si>
  <si>
    <t>PROPORCION DE VACACIONES NO DISFRUDAS</t>
  </si>
  <si>
    <t>2.1.2</t>
  </si>
  <si>
    <t>SOBRESUELDOS</t>
  </si>
  <si>
    <t>2.1.2.2.01</t>
  </si>
  <si>
    <t>COMPENSACION POR GASTOS DE ALIMENTACION</t>
  </si>
  <si>
    <t>2.1.2.2.02</t>
  </si>
  <si>
    <t>Compensación por Horas Extraordinarias</t>
  </si>
  <si>
    <t>2.1.2.2.03</t>
  </si>
  <si>
    <t>Pago de Horas Extraordinarias</t>
  </si>
  <si>
    <t>2.1.2.2.05</t>
  </si>
  <si>
    <t>COMPENSACION SERVICIOS DE SEGURIDAD</t>
  </si>
  <si>
    <t>2.1.2.2.10</t>
  </si>
  <si>
    <t xml:space="preserve">Compensacion por cumplimientos de indicadores </t>
  </si>
  <si>
    <t>2.1.3</t>
  </si>
  <si>
    <t>DIETAS Y GASTOS DE REPRESENTACIÓN</t>
  </si>
  <si>
    <t>2.1.3.2.01</t>
  </si>
  <si>
    <t xml:space="preserve">GASTOS DE REPRESENTACION EN EL PAIS   </t>
  </si>
  <si>
    <t>2.1.4</t>
  </si>
  <si>
    <t>GRATIFICACIONES Y BONIFICACIONES</t>
  </si>
  <si>
    <t>2.1.4.2.03</t>
  </si>
  <si>
    <t>GRATIFICACIONES POR ANIVERSARIO DE INSTITUCION</t>
  </si>
  <si>
    <t>2.1.5</t>
  </si>
  <si>
    <t>CONTRIBUCIONES A LA SEGURIDAD SOCIAL</t>
  </si>
  <si>
    <t>2.1.5.1.01</t>
  </si>
  <si>
    <t xml:space="preserve">CONTRIBUCIONES AL SEGURO DE SALUD    </t>
  </si>
  <si>
    <t>2.1.5.2.01</t>
  </si>
  <si>
    <t>CONTRIBUCIONES AL SEGURO DE PENSIONES</t>
  </si>
  <si>
    <t>2.1.5.3.01</t>
  </si>
  <si>
    <t>CONTRIBUCIONES AL SEGURO DE RIESGO LABORAL</t>
  </si>
  <si>
    <t>CONTRATACIÓN DE SERVICIOS</t>
  </si>
  <si>
    <t>2.2.1</t>
  </si>
  <si>
    <t>SERVICIOS BÁSICOS</t>
  </si>
  <si>
    <t>2.2.1.2.01</t>
  </si>
  <si>
    <t>SERVICIOS TELEFONICO DE LARGA DISTANCIA</t>
  </si>
  <si>
    <t>2.2.1.3.01</t>
  </si>
  <si>
    <t>TELEFONO LOCAL</t>
  </si>
  <si>
    <t>2.2.1.4.01</t>
  </si>
  <si>
    <t>TELEFAX Y CORREOS</t>
  </si>
  <si>
    <t>2.2.1.5.01</t>
  </si>
  <si>
    <t>SERVICIO DE INTERNET Y TELEVISION POR CABLE</t>
  </si>
  <si>
    <t>2.2.1.6.01</t>
  </si>
  <si>
    <t xml:space="preserve">ENERGIA ELECTRICA                                            </t>
  </si>
  <si>
    <t>2.2.1.7.01</t>
  </si>
  <si>
    <t>AGUA</t>
  </si>
  <si>
    <t>2.2.1.8.01</t>
  </si>
  <si>
    <t>RECOLECCION DE RESIDUOS SOLIDOS</t>
  </si>
  <si>
    <t xml:space="preserve">2.2.2 </t>
  </si>
  <si>
    <t>PUBLICIDAD, IMPRESIÓN Y ENCUADERNACIÓN</t>
  </si>
  <si>
    <t>2.2.3</t>
  </si>
  <si>
    <t>VIÁTICOS</t>
  </si>
  <si>
    <t>2.2.3.1.01</t>
  </si>
  <si>
    <t xml:space="preserve">VIATICOS DENTRO DEL PAIS                 </t>
  </si>
  <si>
    <t>2.2.4</t>
  </si>
  <si>
    <t>TRANSPORTE Y ALMACENAJE</t>
  </si>
  <si>
    <t>2.2.5</t>
  </si>
  <si>
    <t>ALQUILERES Y RENTAS</t>
  </si>
  <si>
    <t>2.2.6</t>
  </si>
  <si>
    <t>SEGUROS</t>
  </si>
  <si>
    <t>2.2.6.3</t>
  </si>
  <si>
    <t>SEGUROS DE PERSONAS</t>
  </si>
  <si>
    <t>2.2.7</t>
  </si>
  <si>
    <t>SERVICIOS DE CONSERVACIÓN, REPARACIONES MENORES E INSTALACIONES TEMPORALES</t>
  </si>
  <si>
    <t>2.2.7.2.02</t>
  </si>
  <si>
    <t>MANTENIMIENTO Y REPARACIÓN TECNOLOGÍA</t>
  </si>
  <si>
    <t>2.2.7.2.06</t>
  </si>
  <si>
    <t>MANTENIMIENTO Y REPARACIÓN MAQUINARIAS</t>
  </si>
  <si>
    <t>2.2.8</t>
  </si>
  <si>
    <t>OTROS SERVICIOS NO INCLUIDOS EN CONCEPTOS ANTERIORES</t>
  </si>
  <si>
    <t>2.2.8.5</t>
  </si>
  <si>
    <t>FUMIGACIÓN</t>
  </si>
  <si>
    <t>2.2.9</t>
  </si>
  <si>
    <t>OTRAS CONSTRATACIONES DE SERVICIOS</t>
  </si>
  <si>
    <t>MATERIALES Y SUMINISTROS</t>
  </si>
  <si>
    <t>2.3.1</t>
  </si>
  <si>
    <t>ALIMENTOS Y PRODUCTOS AGROFORESTALES</t>
  </si>
  <si>
    <t>2.3.1.1.01</t>
  </si>
  <si>
    <t xml:space="preserve">ALIMENTOS Y BEBIDAS PARA PERSONAS </t>
  </si>
  <si>
    <t>2.3.2</t>
  </si>
  <si>
    <t>TEXTILES Y VESTUARIOS</t>
  </si>
  <si>
    <t>2.3.2.1</t>
  </si>
  <si>
    <t>2.3.2.2</t>
  </si>
  <si>
    <t>2.3.2.3</t>
  </si>
  <si>
    <t>2.3.2.4</t>
  </si>
  <si>
    <t>2.3.3</t>
  </si>
  <si>
    <t>PRODUCTOS DE PAPEL, CARTÓN E IMPRESOS</t>
  </si>
  <si>
    <t>2.3.3.1</t>
  </si>
  <si>
    <t>2.3.3.2</t>
  </si>
  <si>
    <t>2.3.3.6</t>
  </si>
  <si>
    <t>2.3.4</t>
  </si>
  <si>
    <t>PRODUCTOS FARMACÉUTICOS</t>
  </si>
  <si>
    <t>2.3.5</t>
  </si>
  <si>
    <t>PRODUCTOS DE CUERO, CAUCHO Y PLÁSTICO</t>
  </si>
  <si>
    <t>2.3.5.3</t>
  </si>
  <si>
    <t>2.3.6</t>
  </si>
  <si>
    <t>PRODUCTOS DE MINERALES, METÁLICOS Y NO METÁLICOS</t>
  </si>
  <si>
    <t>2.3.7</t>
  </si>
  <si>
    <t>COMBUSTIBLES, LUBRICANTES, PRODUCTOS QUÍMICOS Y CONEXOS</t>
  </si>
  <si>
    <t>2.3.7.1.01</t>
  </si>
  <si>
    <t>GASOLINA</t>
  </si>
  <si>
    <t>2.3.7.1.02</t>
  </si>
  <si>
    <t>GASOIL</t>
  </si>
  <si>
    <t>2.3.8</t>
  </si>
  <si>
    <t>GASTOS QUE SE ASIGNARAN DURANTE EL EJERCICIO (Arts. 32-33 Ley No. 423-06)</t>
  </si>
  <si>
    <t>2.3.9</t>
  </si>
  <si>
    <t>PRODUCTOS Y ÚTILES VARIOS</t>
  </si>
  <si>
    <t>2.3.9.1</t>
  </si>
  <si>
    <t>2.3.9.2</t>
  </si>
  <si>
    <t>2.3.9.5</t>
  </si>
  <si>
    <t>2.3.9.6</t>
  </si>
  <si>
    <t>2.3.9.9</t>
  </si>
  <si>
    <t xml:space="preserve">TRANSFERENCIAS CORRIENTES </t>
  </si>
  <si>
    <t>2.4.1</t>
  </si>
  <si>
    <t>TRANSFERENCIAS CORRIENTES AL SECTOR PRIVADO</t>
  </si>
  <si>
    <t>2.4.2</t>
  </si>
  <si>
    <t>TRANSFERENCIAS CORRIENTES AL GOBIERNO GENERAL NACIONAL</t>
  </si>
  <si>
    <t>2.4.3</t>
  </si>
  <si>
    <t>TRANSFERENCIAS CORRIENTES AL GOBIERNO GENERALES LOCALES</t>
  </si>
  <si>
    <t>2.4.4</t>
  </si>
  <si>
    <t>TRANSFERENCIAS CORRIENTES A EMPRESAS PÚBLICAS NO FINANCIERAS</t>
  </si>
  <si>
    <t>2.4.5</t>
  </si>
  <si>
    <t>TRANSFERENCIAS CORRIENTES A INSTITUCIONES PÚBLICAS FINANCIERAS</t>
  </si>
  <si>
    <t>2.4.6</t>
  </si>
  <si>
    <t>SUBVENCIONES</t>
  </si>
  <si>
    <t>2.4.7</t>
  </si>
  <si>
    <t>TRANSFERENCIAS CORRIENTES AL SECTOR EXTERNO</t>
  </si>
  <si>
    <t>2.4.9</t>
  </si>
  <si>
    <t>TRANSFERENCIAS CORRIENTES A OTRAS INSTITUCIONES PÚBLICAS</t>
  </si>
  <si>
    <t>TRANSFERENCIAS DE CAPITAL</t>
  </si>
  <si>
    <t>2.5.1</t>
  </si>
  <si>
    <t>TRANSFERENCIAS DE CAPITAL AL SECTOR PRIVADO</t>
  </si>
  <si>
    <t>2.5.2</t>
  </si>
  <si>
    <t>TRANSFERENCIAS DE CAPITAL AL GOBIERNO GENERAL NACIONAL</t>
  </si>
  <si>
    <t>2.5.3</t>
  </si>
  <si>
    <t>TRANSFERENCIAS DE CAPITAL AL GOBIERNO GENERALES LOCALES</t>
  </si>
  <si>
    <t>2.5.4</t>
  </si>
  <si>
    <t>TRANSFERENCIAS DE CAPITAL A EMPRESAS PÚBLICAS NO FINANCIERAS</t>
  </si>
  <si>
    <t>2.5.5</t>
  </si>
  <si>
    <t>TRANSFERENCIAS DE CAPITAL A INSTITUCIONES PÚBLICAS FINANCIERAS</t>
  </si>
  <si>
    <t>2.5.6</t>
  </si>
  <si>
    <t>TRANSFERENCIAS DE CAPITAL AL SECTOR EXTERNO</t>
  </si>
  <si>
    <t>2.5.9</t>
  </si>
  <si>
    <t>BIENES MUEBLES, INMUEBLES E INTANGIBLES</t>
  </si>
  <si>
    <t>2.6.1</t>
  </si>
  <si>
    <t>MOBILIARIO Y EQUIPO</t>
  </si>
  <si>
    <t>2.6.1.1</t>
  </si>
  <si>
    <t>2.6.1.3</t>
  </si>
  <si>
    <t>2.6.1.4</t>
  </si>
  <si>
    <t>2.6.2</t>
  </si>
  <si>
    <t>MOBILIARIO Y EQUIPO EDUCACIONAL Y RECREATIVO</t>
  </si>
  <si>
    <t>2.6.3</t>
  </si>
  <si>
    <t>EQUIPO E INSTRUMENTAL, CIENTÍFICO Y LABORATORIO</t>
  </si>
  <si>
    <t>2.6.4</t>
  </si>
  <si>
    <t>VEHÍCULOS Y EQUIPO DE TRANSPORTE, TRACCIÓN Y ELEVACIÓN</t>
  </si>
  <si>
    <t>2.6.5</t>
  </si>
  <si>
    <t>MAQUINARIA, OTROS EQUIPOS Y HERRAMIENTAS</t>
  </si>
  <si>
    <t>2.6.6</t>
  </si>
  <si>
    <t>EQUIPOS DE DEFENSA Y SEGURIDAD</t>
  </si>
  <si>
    <t>2.6.7</t>
  </si>
  <si>
    <t xml:space="preserve">ACTIVOS BIOLÓGICOS </t>
  </si>
  <si>
    <t>2.6.8</t>
  </si>
  <si>
    <t>BIENES INTANGIBLES</t>
  </si>
  <si>
    <t>2.6.9</t>
  </si>
  <si>
    <t>EDIFICIOS, ESTRUCTURAS, TIERRAS, TERRENOS Y OBJETOS DE VALOR</t>
  </si>
  <si>
    <t>OBRAS</t>
  </si>
  <si>
    <t>2.7.1</t>
  </si>
  <si>
    <t>OBRAS EN EDIFICACIONES</t>
  </si>
  <si>
    <t>2.7.2</t>
  </si>
  <si>
    <t>INFRAESTRUCTURA</t>
  </si>
  <si>
    <t>2.7.3</t>
  </si>
  <si>
    <t>CONSTRUCCIONES EN BIENES CONCESIONADOS</t>
  </si>
  <si>
    <t>2.7.4</t>
  </si>
  <si>
    <t>GASTOS QUE SE ASIGNARÁN DURANTE EL EJERCICIO PARA INVERSIÓN (Arts. 32-33 Ley No. 423-06)</t>
  </si>
  <si>
    <t>ADQUISICIÓN DE ACTIVOS FINANCIEROS CON FINES DE POLÍTICA</t>
  </si>
  <si>
    <t>2.8.1</t>
  </si>
  <si>
    <t>CONCESIÓN DE PRÉSTAMOS</t>
  </si>
  <si>
    <t>2.8.2</t>
  </si>
  <si>
    <t>ADQUISICIÓN DE TÍTULOS VALORES REPRESENTATIVOS DE DEUDA</t>
  </si>
  <si>
    <t>2.8.3</t>
  </si>
  <si>
    <t>COMPRA DE ACCIONES Y PARTICIPACIONES DE CAPITAL</t>
  </si>
  <si>
    <t>2.8.4</t>
  </si>
  <si>
    <t>2.8.5</t>
  </si>
  <si>
    <t>APORTES DE CAPITAL AL SECTOR PÚBLICO</t>
  </si>
  <si>
    <t>GASTOS FINANCIEROS</t>
  </si>
  <si>
    <t>2.9.1</t>
  </si>
  <si>
    <t>INTERESES DE LA DEUDA PÚBLICA INTERNA</t>
  </si>
  <si>
    <t>2.9.2</t>
  </si>
  <si>
    <t>INTERESES DE LA DEUDA PÚBLICA EXTERNA</t>
  </si>
  <si>
    <t>2.9.3</t>
  </si>
  <si>
    <t>INTERESES DE LA DEUDA COMERCIAL</t>
  </si>
  <si>
    <t>2.9.4</t>
  </si>
  <si>
    <t>COMISIONES Y OTROS GASTOS BANCARIOS DE LA DEUDA PÚBLICA</t>
  </si>
  <si>
    <t>TOTAL GASTOS</t>
  </si>
  <si>
    <t>APLICACIONES FINANCIERAS</t>
  </si>
  <si>
    <t xml:space="preserve">INCREMENTO DE ACTIVOS FINANCIEROS </t>
  </si>
  <si>
    <t>4.1.1</t>
  </si>
  <si>
    <t>4.1.2</t>
  </si>
  <si>
    <t>DISMINUCIÓN DE PASIVOS</t>
  </si>
  <si>
    <t>4.2.1</t>
  </si>
  <si>
    <t>4.2.2</t>
  </si>
  <si>
    <t>DISMINUCIÓN DE FONDOS DE TERCEROS</t>
  </si>
  <si>
    <t>4.3.5</t>
  </si>
  <si>
    <t>TOTAL APLICACIONES FINANCIERAS</t>
  </si>
  <si>
    <t>TOTAL GASTOS Y APLICACIONES FINANCIERAS</t>
  </si>
  <si>
    <r>
      <t xml:space="preserve">FUENTE : </t>
    </r>
    <r>
      <rPr>
        <sz val="10"/>
        <rFont val="Calibri"/>
        <family val="2"/>
      </rPr>
      <t xml:space="preserve">Sistema de Gestión Financiera (SIGEF) </t>
    </r>
  </si>
  <si>
    <t>Administrativo/Financiero</t>
  </si>
  <si>
    <t>OCABID</t>
  </si>
  <si>
    <t xml:space="preserve">HILADOS, FIBRAS Y TELAS </t>
  </si>
  <si>
    <t>ACABADOS TEXTILES</t>
  </si>
  <si>
    <t>PRENDAS Y ACCESORIOS DE VESTIR</t>
  </si>
  <si>
    <t>CALZADOS</t>
  </si>
  <si>
    <t>PAPEL DE ESCRITORIO</t>
  </si>
  <si>
    <t>PRODUCTOS DE PAPEL Y CARTÓN</t>
  </si>
  <si>
    <t>ESPECIES TIMBRADAS Y VALORADAS</t>
  </si>
  <si>
    <t>MATERIALES DE LIMPIEZA</t>
  </si>
  <si>
    <t>ÚTILES DE ESCRITORIO, OFICINA, INFORMÁTICA, ESCOLARES Y DE ENSEÑANZA</t>
  </si>
  <si>
    <t>ÚTILES DE COCINA Y COMEDOR</t>
  </si>
  <si>
    <t>PRODUCTOS ELÉCTRICOS Y AFINES</t>
  </si>
  <si>
    <t>PRODUCTOS Y ÚTILES VARIOS NO IDENTIFICADOS PRECEDENTEMENTE (N.I.P.)</t>
  </si>
  <si>
    <t>MUEBLES, EQUIPOS DE OFICINA Y ESTANTERÍA</t>
  </si>
  <si>
    <t>EQUIPOS DE TECNOLOGÍA DE LA INFORMACIÓN Y COMUNICACIÓN</t>
  </si>
  <si>
    <t>ELECTROMÉSTICOS</t>
  </si>
  <si>
    <t>2.3.9.7</t>
  </si>
  <si>
    <t>2.3.9.8</t>
  </si>
  <si>
    <t>PRODUCTOS Y ÚTILES VETERINARIOS</t>
  </si>
  <si>
    <t>REPUESTOS Y ACCESORIOS MENORES</t>
  </si>
  <si>
    <t>2.6.4.1</t>
  </si>
  <si>
    <t>AUTOMÓVILES Y CAMIONES</t>
  </si>
  <si>
    <t>2.6.5.6</t>
  </si>
  <si>
    <t>EQUIPOS DE GENERACIÓN ELÉCTRICA</t>
  </si>
  <si>
    <t>AÑO 2022</t>
  </si>
  <si>
    <t>INCREMENTO DE ACTIVOS FINANCIEROS CORRIENTES</t>
  </si>
  <si>
    <t xml:space="preserve"> INCREMENTO DE ACTIVOS FINANCIEROS NO CORRIENTES</t>
  </si>
  <si>
    <t xml:space="preserve"> DISMINUCIÓN DE PASIVOS FINANCIEROS CORRIENTES</t>
  </si>
  <si>
    <t>DISMINUCIÓN DE PASIVOS FINANCIEROS NO CORRIENTES</t>
  </si>
  <si>
    <t>DISMINUCIÓN DE DEPÓSITOS FONDOS DE TERCEROS</t>
  </si>
  <si>
    <t>Revisado por:</t>
  </si>
  <si>
    <t>Lic. Filias Bencosme</t>
  </si>
  <si>
    <t>Aprobado por:</t>
  </si>
  <si>
    <t>Lic. Manuel Rafael Oviedo</t>
  </si>
  <si>
    <t>Director General</t>
  </si>
  <si>
    <t>SEGUROS DE BIENES MUEBLES</t>
  </si>
  <si>
    <t>2.2.6.2</t>
  </si>
  <si>
    <t>OBLIGACIONES NEGOCIABLES</t>
  </si>
  <si>
    <t>Preparado por:</t>
  </si>
  <si>
    <t>Ing. Viviana Sbriz</t>
  </si>
  <si>
    <t>Enc. Presupuesto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</si>
</sst>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-* #,##0.00\ &quot;€&quot;_-;\-* #,##0.00\ &quot;€&quot;_-;_-* &quot;-&quot;??\ &quot;€&quot;_-;_-@_-"/>
  </numFmts>
  <fonts count="18" x14ac:knownFonts="1">
    <font>
      <sz val="10"/>
      <name val="Arial"/>
    </font>
    <font>
      <b/>
      <sz val="10"/>
      <name val="Calibri"/>
      <family val="2"/>
      <scheme val="minor"/>
    </font>
    <font>
      <sz val="1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</font>
    <font>
      <sz val="10"/>
      <color rgb="FFFF0000"/>
      <name val="Calibri"/>
      <family val="2"/>
    </font>
    <font>
      <sz val="10"/>
      <color rgb="FF0070C0"/>
      <name val="Calibri"/>
      <family val="2"/>
    </font>
    <font>
      <sz val="10"/>
      <color rgb="FF7030A0"/>
      <name val="Calibri"/>
      <family val="2"/>
    </font>
    <font>
      <b/>
      <sz val="10"/>
      <color theme="9" tint="-0.499984740745262"/>
      <name val="Calibri"/>
      <family val="2"/>
    </font>
    <font>
      <b/>
      <sz val="10"/>
      <color rgb="FF0070C0"/>
      <name val="Calibri"/>
      <family val="2"/>
    </font>
    <font>
      <b/>
      <sz val="10"/>
      <color rgb="FFFF0000"/>
      <name val="Calibri"/>
      <family val="2"/>
    </font>
    <font>
      <sz val="10"/>
      <color theme="9" tint="-0.249977111117893"/>
      <name val="Calibri"/>
      <family val="2"/>
    </font>
    <font>
      <b/>
      <sz val="10"/>
      <color theme="9" tint="-0.249977111117893"/>
      <name val="Calibri"/>
      <family val="2"/>
    </font>
    <font>
      <sz val="10"/>
      <name val="Arial"/>
      <family val="2"/>
    </font>
    <font>
      <sz val="10"/>
      <color theme="1"/>
      <name val="Calibri"/>
      <family val="2"/>
    </font>
    <font>
      <b/>
      <sz val="12"/>
      <name val="Calibri"/>
      <family val="2"/>
    </font>
    <font>
      <sz val="12"/>
      <name val="Calibri"/>
      <family val="2"/>
    </font>
    <font>
      <sz val="12"/>
      <color theme="9" tint="-0.249977111117893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3" fillId="0" borderId="0"/>
    <xf numFmtId="164" fontId="13" fillId="0" borderId="0" applyFont="0" applyFill="0" applyBorder="0" applyAlignment="0" applyProtection="0"/>
  </cellStyleXfs>
  <cellXfs count="49">
    <xf numFmtId="0" fontId="0" fillId="0" borderId="0" xfId="0"/>
    <xf numFmtId="0" fontId="2" fillId="0" borderId="0" xfId="1" applyFont="1" applyAlignment="1">
      <alignment vertical="center"/>
    </xf>
    <xf numFmtId="0" fontId="3" fillId="2" borderId="4" xfId="1" applyFont="1" applyFill="1" applyBorder="1" applyAlignment="1">
      <alignment horizontal="center" vertical="center" wrapText="1"/>
    </xf>
    <xf numFmtId="0" fontId="3" fillId="2" borderId="4" xfId="1" applyFont="1" applyFill="1" applyBorder="1" applyAlignment="1">
      <alignment horizontal="center" vertical="center"/>
    </xf>
    <xf numFmtId="0" fontId="3" fillId="0" borderId="0" xfId="1" applyFont="1" applyAlignment="1">
      <alignment vertical="center"/>
    </xf>
    <xf numFmtId="0" fontId="3" fillId="2" borderId="4" xfId="1" applyFont="1" applyFill="1" applyBorder="1" applyAlignment="1">
      <alignment horizontal="left" vertical="center"/>
    </xf>
    <xf numFmtId="0" fontId="3" fillId="2" borderId="4" xfId="1" applyFont="1" applyFill="1" applyBorder="1" applyAlignment="1">
      <alignment vertical="center"/>
    </xf>
    <xf numFmtId="0" fontId="3" fillId="0" borderId="4" xfId="1" applyFont="1" applyFill="1" applyBorder="1" applyAlignment="1">
      <alignment vertical="center"/>
    </xf>
    <xf numFmtId="0" fontId="2" fillId="0" borderId="4" xfId="1" applyFont="1" applyFill="1" applyBorder="1" applyAlignment="1">
      <alignment vertical="center"/>
    </xf>
    <xf numFmtId="4" fontId="4" fillId="0" borderId="4" xfId="2" applyNumberFormat="1" applyFont="1" applyFill="1" applyBorder="1" applyAlignment="1">
      <alignment horizontal="right" vertical="center"/>
    </xf>
    <xf numFmtId="4" fontId="4" fillId="3" borderId="4" xfId="2" applyNumberFormat="1" applyFont="1" applyFill="1" applyBorder="1" applyAlignment="1">
      <alignment horizontal="right" vertical="center"/>
    </xf>
    <xf numFmtId="0" fontId="5" fillId="0" borderId="0" xfId="1" applyFont="1" applyAlignment="1">
      <alignment vertical="center"/>
    </xf>
    <xf numFmtId="4" fontId="2" fillId="0" borderId="4" xfId="2" applyNumberFormat="1" applyFont="1" applyFill="1" applyBorder="1" applyAlignment="1">
      <alignment horizontal="right" vertical="center"/>
    </xf>
    <xf numFmtId="4" fontId="2" fillId="0" borderId="4" xfId="2" applyNumberFormat="1" applyFont="1" applyBorder="1" applyAlignment="1">
      <alignment horizontal="right" vertical="center"/>
    </xf>
    <xf numFmtId="0" fontId="6" fillId="0" borderId="4" xfId="1" applyFont="1" applyFill="1" applyBorder="1" applyAlignment="1">
      <alignment vertical="center"/>
    </xf>
    <xf numFmtId="4" fontId="6" fillId="0" borderId="4" xfId="2" applyNumberFormat="1" applyFont="1" applyFill="1" applyBorder="1" applyAlignment="1">
      <alignment horizontal="right" vertical="center"/>
    </xf>
    <xf numFmtId="0" fontId="6" fillId="0" borderId="0" xfId="1" applyFont="1" applyAlignment="1">
      <alignment vertical="center"/>
    </xf>
    <xf numFmtId="0" fontId="7" fillId="0" borderId="0" xfId="1" applyFont="1" applyBorder="1" applyAlignment="1">
      <alignment vertical="center"/>
    </xf>
    <xf numFmtId="43" fontId="4" fillId="0" borderId="4" xfId="2" applyNumberFormat="1" applyFont="1" applyFill="1" applyBorder="1" applyAlignment="1">
      <alignment horizontal="right" vertical="center"/>
    </xf>
    <xf numFmtId="0" fontId="2" fillId="0" borderId="4" xfId="1" applyFont="1" applyBorder="1" applyAlignment="1">
      <alignment vertical="center"/>
    </xf>
    <xf numFmtId="0" fontId="8" fillId="0" borderId="0" xfId="1" applyFont="1" applyAlignment="1">
      <alignment vertical="center"/>
    </xf>
    <xf numFmtId="0" fontId="2" fillId="0" borderId="4" xfId="1" applyFont="1" applyFill="1" applyBorder="1" applyAlignment="1">
      <alignment vertical="center" wrapText="1"/>
    </xf>
    <xf numFmtId="0" fontId="9" fillId="0" borderId="0" xfId="1" applyFont="1" applyAlignment="1">
      <alignment vertical="center"/>
    </xf>
    <xf numFmtId="0" fontId="10" fillId="3" borderId="4" xfId="1" applyFont="1" applyFill="1" applyBorder="1" applyAlignment="1">
      <alignment vertical="center"/>
    </xf>
    <xf numFmtId="0" fontId="3" fillId="3" borderId="4" xfId="1" applyFont="1" applyFill="1" applyBorder="1" applyAlignment="1">
      <alignment horizontal="right" vertical="center"/>
    </xf>
    <xf numFmtId="0" fontId="3" fillId="0" borderId="4" xfId="1" applyFont="1" applyFill="1" applyBorder="1" applyAlignment="1">
      <alignment horizontal="left" vertical="center"/>
    </xf>
    <xf numFmtId="0" fontId="11" fillId="0" borderId="0" xfId="1" applyFont="1" applyAlignment="1">
      <alignment vertical="center"/>
    </xf>
    <xf numFmtId="4" fontId="2" fillId="0" borderId="0" xfId="1" applyNumberFormat="1" applyFont="1" applyAlignment="1">
      <alignment vertical="center"/>
    </xf>
    <xf numFmtId="0" fontId="12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4" fontId="14" fillId="0" borderId="4" xfId="2" applyNumberFormat="1" applyFont="1" applyFill="1" applyBorder="1" applyAlignment="1">
      <alignment horizontal="right" vertical="center"/>
    </xf>
    <xf numFmtId="0" fontId="3" fillId="0" borderId="1" xfId="1" applyFont="1" applyBorder="1" applyAlignment="1">
      <alignment horizontal="center" vertical="center"/>
    </xf>
    <xf numFmtId="0" fontId="2" fillId="0" borderId="0" xfId="1" applyFont="1" applyBorder="1" applyAlignment="1">
      <alignment vertical="center"/>
    </xf>
    <xf numFmtId="4" fontId="6" fillId="0" borderId="4" xfId="2" applyNumberFormat="1" applyFont="1" applyFill="1" applyBorder="1" applyAlignment="1">
      <alignment horizontal="left" vertical="center"/>
    </xf>
    <xf numFmtId="0" fontId="2" fillId="0" borderId="4" xfId="1" applyFont="1" applyFill="1" applyBorder="1" applyAlignment="1">
      <alignment horizontal="left" vertical="center"/>
    </xf>
    <xf numFmtId="0" fontId="16" fillId="0" borderId="0" xfId="1" applyFont="1" applyAlignment="1">
      <alignment vertical="center"/>
    </xf>
    <xf numFmtId="0" fontId="17" fillId="0" borderId="0" xfId="1" applyFont="1" applyAlignment="1">
      <alignment vertical="center"/>
    </xf>
    <xf numFmtId="0" fontId="2" fillId="0" borderId="0" xfId="1" applyFont="1" applyAlignment="1">
      <alignment horizontal="center" vertical="center"/>
    </xf>
    <xf numFmtId="0" fontId="15" fillId="0" borderId="0" xfId="1" applyFont="1" applyAlignment="1">
      <alignment horizontal="left" vertical="center"/>
    </xf>
    <xf numFmtId="0" fontId="15" fillId="0" borderId="0" xfId="1" applyFont="1" applyAlignment="1">
      <alignment vertical="center"/>
    </xf>
    <xf numFmtId="0" fontId="2" fillId="0" borderId="0" xfId="1" applyFont="1" applyAlignment="1">
      <alignment horizontal="right" vertical="center"/>
    </xf>
    <xf numFmtId="0" fontId="15" fillId="0" borderId="0" xfId="1" applyFont="1" applyAlignment="1">
      <alignment horizontal="center" vertical="center"/>
    </xf>
    <xf numFmtId="0" fontId="15" fillId="0" borderId="0" xfId="1" applyFont="1" applyAlignment="1">
      <alignment horizontal="right" vertical="center"/>
    </xf>
    <xf numFmtId="0" fontId="3" fillId="2" borderId="2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2" fillId="0" borderId="0" xfId="1" applyFont="1" applyBorder="1" applyAlignment="1">
      <alignment horizontal="center" vertical="center"/>
    </xf>
    <xf numFmtId="0" fontId="3" fillId="0" borderId="0" xfId="1" applyFont="1" applyBorder="1" applyAlignment="1">
      <alignment horizontal="left" vertical="center"/>
    </xf>
    <xf numFmtId="0" fontId="1" fillId="0" borderId="0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</cellXfs>
  <cellStyles count="3">
    <cellStyle name="Moneda 2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213"/>
  <sheetViews>
    <sheetView tabSelected="1" view="pageBreakPreview" zoomScale="91" zoomScaleNormal="100" zoomScaleSheetLayoutView="91" workbookViewId="0">
      <selection activeCell="A6" sqref="A6:D6"/>
    </sheetView>
  </sheetViews>
  <sheetFormatPr baseColWidth="10" defaultColWidth="11.5703125" defaultRowHeight="12.75" x14ac:dyDescent="0.2"/>
  <cols>
    <col min="1" max="1" width="5.42578125" style="1" customWidth="1"/>
    <col min="2" max="2" width="56.7109375" style="1" customWidth="1"/>
    <col min="3" max="4" width="13.28515625" style="1" customWidth="1"/>
    <col min="5" max="243" width="11.5703125" style="1"/>
    <col min="244" max="244" width="5.42578125" style="1" customWidth="1"/>
    <col min="245" max="245" width="56.7109375" style="1" customWidth="1"/>
    <col min="246" max="247" width="13.28515625" style="1" customWidth="1"/>
    <col min="248" max="248" width="9.85546875" style="1" customWidth="1"/>
    <col min="249" max="257" width="9.7109375" style="1" customWidth="1"/>
    <col min="258" max="258" width="10.5703125" style="1" customWidth="1"/>
    <col min="259" max="259" width="9.7109375" style="1" customWidth="1"/>
    <col min="260" max="499" width="11.5703125" style="1"/>
    <col min="500" max="500" width="5.42578125" style="1" customWidth="1"/>
    <col min="501" max="501" width="56.7109375" style="1" customWidth="1"/>
    <col min="502" max="503" width="13.28515625" style="1" customWidth="1"/>
    <col min="504" max="504" width="9.85546875" style="1" customWidth="1"/>
    <col min="505" max="513" width="9.7109375" style="1" customWidth="1"/>
    <col min="514" max="514" width="10.5703125" style="1" customWidth="1"/>
    <col min="515" max="515" width="9.7109375" style="1" customWidth="1"/>
    <col min="516" max="755" width="11.5703125" style="1"/>
    <col min="756" max="756" width="5.42578125" style="1" customWidth="1"/>
    <col min="757" max="757" width="56.7109375" style="1" customWidth="1"/>
    <col min="758" max="759" width="13.28515625" style="1" customWidth="1"/>
    <col min="760" max="760" width="9.85546875" style="1" customWidth="1"/>
    <col min="761" max="769" width="9.7109375" style="1" customWidth="1"/>
    <col min="770" max="770" width="10.5703125" style="1" customWidth="1"/>
    <col min="771" max="771" width="9.7109375" style="1" customWidth="1"/>
    <col min="772" max="1011" width="11.5703125" style="1"/>
    <col min="1012" max="1012" width="5.42578125" style="1" customWidth="1"/>
    <col min="1013" max="1013" width="56.7109375" style="1" customWidth="1"/>
    <col min="1014" max="1015" width="13.28515625" style="1" customWidth="1"/>
    <col min="1016" max="1016" width="9.85546875" style="1" customWidth="1"/>
    <col min="1017" max="1025" width="9.7109375" style="1" customWidth="1"/>
    <col min="1026" max="1026" width="10.5703125" style="1" customWidth="1"/>
    <col min="1027" max="1027" width="9.7109375" style="1" customWidth="1"/>
    <col min="1028" max="1267" width="11.5703125" style="1"/>
    <col min="1268" max="1268" width="5.42578125" style="1" customWidth="1"/>
    <col min="1269" max="1269" width="56.7109375" style="1" customWidth="1"/>
    <col min="1270" max="1271" width="13.28515625" style="1" customWidth="1"/>
    <col min="1272" max="1272" width="9.85546875" style="1" customWidth="1"/>
    <col min="1273" max="1281" width="9.7109375" style="1" customWidth="1"/>
    <col min="1282" max="1282" width="10.5703125" style="1" customWidth="1"/>
    <col min="1283" max="1283" width="9.7109375" style="1" customWidth="1"/>
    <col min="1284" max="1523" width="11.5703125" style="1"/>
    <col min="1524" max="1524" width="5.42578125" style="1" customWidth="1"/>
    <col min="1525" max="1525" width="56.7109375" style="1" customWidth="1"/>
    <col min="1526" max="1527" width="13.28515625" style="1" customWidth="1"/>
    <col min="1528" max="1528" width="9.85546875" style="1" customWidth="1"/>
    <col min="1529" max="1537" width="9.7109375" style="1" customWidth="1"/>
    <col min="1538" max="1538" width="10.5703125" style="1" customWidth="1"/>
    <col min="1539" max="1539" width="9.7109375" style="1" customWidth="1"/>
    <col min="1540" max="1779" width="11.5703125" style="1"/>
    <col min="1780" max="1780" width="5.42578125" style="1" customWidth="1"/>
    <col min="1781" max="1781" width="56.7109375" style="1" customWidth="1"/>
    <col min="1782" max="1783" width="13.28515625" style="1" customWidth="1"/>
    <col min="1784" max="1784" width="9.85546875" style="1" customWidth="1"/>
    <col min="1785" max="1793" width="9.7109375" style="1" customWidth="1"/>
    <col min="1794" max="1794" width="10.5703125" style="1" customWidth="1"/>
    <col min="1795" max="1795" width="9.7109375" style="1" customWidth="1"/>
    <col min="1796" max="2035" width="11.5703125" style="1"/>
    <col min="2036" max="2036" width="5.42578125" style="1" customWidth="1"/>
    <col min="2037" max="2037" width="56.7109375" style="1" customWidth="1"/>
    <col min="2038" max="2039" width="13.28515625" style="1" customWidth="1"/>
    <col min="2040" max="2040" width="9.85546875" style="1" customWidth="1"/>
    <col min="2041" max="2049" width="9.7109375" style="1" customWidth="1"/>
    <col min="2050" max="2050" width="10.5703125" style="1" customWidth="1"/>
    <col min="2051" max="2051" width="9.7109375" style="1" customWidth="1"/>
    <col min="2052" max="2291" width="11.5703125" style="1"/>
    <col min="2292" max="2292" width="5.42578125" style="1" customWidth="1"/>
    <col min="2293" max="2293" width="56.7109375" style="1" customWidth="1"/>
    <col min="2294" max="2295" width="13.28515625" style="1" customWidth="1"/>
    <col min="2296" max="2296" width="9.85546875" style="1" customWidth="1"/>
    <col min="2297" max="2305" width="9.7109375" style="1" customWidth="1"/>
    <col min="2306" max="2306" width="10.5703125" style="1" customWidth="1"/>
    <col min="2307" max="2307" width="9.7109375" style="1" customWidth="1"/>
    <col min="2308" max="2547" width="11.5703125" style="1"/>
    <col min="2548" max="2548" width="5.42578125" style="1" customWidth="1"/>
    <col min="2549" max="2549" width="56.7109375" style="1" customWidth="1"/>
    <col min="2550" max="2551" width="13.28515625" style="1" customWidth="1"/>
    <col min="2552" max="2552" width="9.85546875" style="1" customWidth="1"/>
    <col min="2553" max="2561" width="9.7109375" style="1" customWidth="1"/>
    <col min="2562" max="2562" width="10.5703125" style="1" customWidth="1"/>
    <col min="2563" max="2563" width="9.7109375" style="1" customWidth="1"/>
    <col min="2564" max="2803" width="11.5703125" style="1"/>
    <col min="2804" max="2804" width="5.42578125" style="1" customWidth="1"/>
    <col min="2805" max="2805" width="56.7109375" style="1" customWidth="1"/>
    <col min="2806" max="2807" width="13.28515625" style="1" customWidth="1"/>
    <col min="2808" max="2808" width="9.85546875" style="1" customWidth="1"/>
    <col min="2809" max="2817" width="9.7109375" style="1" customWidth="1"/>
    <col min="2818" max="2818" width="10.5703125" style="1" customWidth="1"/>
    <col min="2819" max="2819" width="9.7109375" style="1" customWidth="1"/>
    <col min="2820" max="3059" width="11.5703125" style="1"/>
    <col min="3060" max="3060" width="5.42578125" style="1" customWidth="1"/>
    <col min="3061" max="3061" width="56.7109375" style="1" customWidth="1"/>
    <col min="3062" max="3063" width="13.28515625" style="1" customWidth="1"/>
    <col min="3064" max="3064" width="9.85546875" style="1" customWidth="1"/>
    <col min="3065" max="3073" width="9.7109375" style="1" customWidth="1"/>
    <col min="3074" max="3074" width="10.5703125" style="1" customWidth="1"/>
    <col min="3075" max="3075" width="9.7109375" style="1" customWidth="1"/>
    <col min="3076" max="3315" width="11.5703125" style="1"/>
    <col min="3316" max="3316" width="5.42578125" style="1" customWidth="1"/>
    <col min="3317" max="3317" width="56.7109375" style="1" customWidth="1"/>
    <col min="3318" max="3319" width="13.28515625" style="1" customWidth="1"/>
    <col min="3320" max="3320" width="9.85546875" style="1" customWidth="1"/>
    <col min="3321" max="3329" width="9.7109375" style="1" customWidth="1"/>
    <col min="3330" max="3330" width="10.5703125" style="1" customWidth="1"/>
    <col min="3331" max="3331" width="9.7109375" style="1" customWidth="1"/>
    <col min="3332" max="3571" width="11.5703125" style="1"/>
    <col min="3572" max="3572" width="5.42578125" style="1" customWidth="1"/>
    <col min="3573" max="3573" width="56.7109375" style="1" customWidth="1"/>
    <col min="3574" max="3575" width="13.28515625" style="1" customWidth="1"/>
    <col min="3576" max="3576" width="9.85546875" style="1" customWidth="1"/>
    <col min="3577" max="3585" width="9.7109375" style="1" customWidth="1"/>
    <col min="3586" max="3586" width="10.5703125" style="1" customWidth="1"/>
    <col min="3587" max="3587" width="9.7109375" style="1" customWidth="1"/>
    <col min="3588" max="3827" width="11.5703125" style="1"/>
    <col min="3828" max="3828" width="5.42578125" style="1" customWidth="1"/>
    <col min="3829" max="3829" width="56.7109375" style="1" customWidth="1"/>
    <col min="3830" max="3831" width="13.28515625" style="1" customWidth="1"/>
    <col min="3832" max="3832" width="9.85546875" style="1" customWidth="1"/>
    <col min="3833" max="3841" width="9.7109375" style="1" customWidth="1"/>
    <col min="3842" max="3842" width="10.5703125" style="1" customWidth="1"/>
    <col min="3843" max="3843" width="9.7109375" style="1" customWidth="1"/>
    <col min="3844" max="4083" width="11.5703125" style="1"/>
    <col min="4084" max="4084" width="5.42578125" style="1" customWidth="1"/>
    <col min="4085" max="4085" width="56.7109375" style="1" customWidth="1"/>
    <col min="4086" max="4087" width="13.28515625" style="1" customWidth="1"/>
    <col min="4088" max="4088" width="9.85546875" style="1" customWidth="1"/>
    <col min="4089" max="4097" width="9.7109375" style="1" customWidth="1"/>
    <col min="4098" max="4098" width="10.5703125" style="1" customWidth="1"/>
    <col min="4099" max="4099" width="9.7109375" style="1" customWidth="1"/>
    <col min="4100" max="4339" width="11.5703125" style="1"/>
    <col min="4340" max="4340" width="5.42578125" style="1" customWidth="1"/>
    <col min="4341" max="4341" width="56.7109375" style="1" customWidth="1"/>
    <col min="4342" max="4343" width="13.28515625" style="1" customWidth="1"/>
    <col min="4344" max="4344" width="9.85546875" style="1" customWidth="1"/>
    <col min="4345" max="4353" width="9.7109375" style="1" customWidth="1"/>
    <col min="4354" max="4354" width="10.5703125" style="1" customWidth="1"/>
    <col min="4355" max="4355" width="9.7109375" style="1" customWidth="1"/>
    <col min="4356" max="4595" width="11.5703125" style="1"/>
    <col min="4596" max="4596" width="5.42578125" style="1" customWidth="1"/>
    <col min="4597" max="4597" width="56.7109375" style="1" customWidth="1"/>
    <col min="4598" max="4599" width="13.28515625" style="1" customWidth="1"/>
    <col min="4600" max="4600" width="9.85546875" style="1" customWidth="1"/>
    <col min="4601" max="4609" width="9.7109375" style="1" customWidth="1"/>
    <col min="4610" max="4610" width="10.5703125" style="1" customWidth="1"/>
    <col min="4611" max="4611" width="9.7109375" style="1" customWidth="1"/>
    <col min="4612" max="4851" width="11.5703125" style="1"/>
    <col min="4852" max="4852" width="5.42578125" style="1" customWidth="1"/>
    <col min="4853" max="4853" width="56.7109375" style="1" customWidth="1"/>
    <col min="4854" max="4855" width="13.28515625" style="1" customWidth="1"/>
    <col min="4856" max="4856" width="9.85546875" style="1" customWidth="1"/>
    <col min="4857" max="4865" width="9.7109375" style="1" customWidth="1"/>
    <col min="4866" max="4866" width="10.5703125" style="1" customWidth="1"/>
    <col min="4867" max="4867" width="9.7109375" style="1" customWidth="1"/>
    <col min="4868" max="5107" width="11.5703125" style="1"/>
    <col min="5108" max="5108" width="5.42578125" style="1" customWidth="1"/>
    <col min="5109" max="5109" width="56.7109375" style="1" customWidth="1"/>
    <col min="5110" max="5111" width="13.28515625" style="1" customWidth="1"/>
    <col min="5112" max="5112" width="9.85546875" style="1" customWidth="1"/>
    <col min="5113" max="5121" width="9.7109375" style="1" customWidth="1"/>
    <col min="5122" max="5122" width="10.5703125" style="1" customWidth="1"/>
    <col min="5123" max="5123" width="9.7109375" style="1" customWidth="1"/>
    <col min="5124" max="5363" width="11.5703125" style="1"/>
    <col min="5364" max="5364" width="5.42578125" style="1" customWidth="1"/>
    <col min="5365" max="5365" width="56.7109375" style="1" customWidth="1"/>
    <col min="5366" max="5367" width="13.28515625" style="1" customWidth="1"/>
    <col min="5368" max="5368" width="9.85546875" style="1" customWidth="1"/>
    <col min="5369" max="5377" width="9.7109375" style="1" customWidth="1"/>
    <col min="5378" max="5378" width="10.5703125" style="1" customWidth="1"/>
    <col min="5379" max="5379" width="9.7109375" style="1" customWidth="1"/>
    <col min="5380" max="5619" width="11.5703125" style="1"/>
    <col min="5620" max="5620" width="5.42578125" style="1" customWidth="1"/>
    <col min="5621" max="5621" width="56.7109375" style="1" customWidth="1"/>
    <col min="5622" max="5623" width="13.28515625" style="1" customWidth="1"/>
    <col min="5624" max="5624" width="9.85546875" style="1" customWidth="1"/>
    <col min="5625" max="5633" width="9.7109375" style="1" customWidth="1"/>
    <col min="5634" max="5634" width="10.5703125" style="1" customWidth="1"/>
    <col min="5635" max="5635" width="9.7109375" style="1" customWidth="1"/>
    <col min="5636" max="5875" width="11.5703125" style="1"/>
    <col min="5876" max="5876" width="5.42578125" style="1" customWidth="1"/>
    <col min="5877" max="5877" width="56.7109375" style="1" customWidth="1"/>
    <col min="5878" max="5879" width="13.28515625" style="1" customWidth="1"/>
    <col min="5880" max="5880" width="9.85546875" style="1" customWidth="1"/>
    <col min="5881" max="5889" width="9.7109375" style="1" customWidth="1"/>
    <col min="5890" max="5890" width="10.5703125" style="1" customWidth="1"/>
    <col min="5891" max="5891" width="9.7109375" style="1" customWidth="1"/>
    <col min="5892" max="6131" width="11.5703125" style="1"/>
    <col min="6132" max="6132" width="5.42578125" style="1" customWidth="1"/>
    <col min="6133" max="6133" width="56.7109375" style="1" customWidth="1"/>
    <col min="6134" max="6135" width="13.28515625" style="1" customWidth="1"/>
    <col min="6136" max="6136" width="9.85546875" style="1" customWidth="1"/>
    <col min="6137" max="6145" width="9.7109375" style="1" customWidth="1"/>
    <col min="6146" max="6146" width="10.5703125" style="1" customWidth="1"/>
    <col min="6147" max="6147" width="9.7109375" style="1" customWidth="1"/>
    <col min="6148" max="6387" width="11.5703125" style="1"/>
    <col min="6388" max="6388" width="5.42578125" style="1" customWidth="1"/>
    <col min="6389" max="6389" width="56.7109375" style="1" customWidth="1"/>
    <col min="6390" max="6391" width="13.28515625" style="1" customWidth="1"/>
    <col min="6392" max="6392" width="9.85546875" style="1" customWidth="1"/>
    <col min="6393" max="6401" width="9.7109375" style="1" customWidth="1"/>
    <col min="6402" max="6402" width="10.5703125" style="1" customWidth="1"/>
    <col min="6403" max="6403" width="9.7109375" style="1" customWidth="1"/>
    <col min="6404" max="6643" width="11.5703125" style="1"/>
    <col min="6644" max="6644" width="5.42578125" style="1" customWidth="1"/>
    <col min="6645" max="6645" width="56.7109375" style="1" customWidth="1"/>
    <col min="6646" max="6647" width="13.28515625" style="1" customWidth="1"/>
    <col min="6648" max="6648" width="9.85546875" style="1" customWidth="1"/>
    <col min="6649" max="6657" width="9.7109375" style="1" customWidth="1"/>
    <col min="6658" max="6658" width="10.5703125" style="1" customWidth="1"/>
    <col min="6659" max="6659" width="9.7109375" style="1" customWidth="1"/>
    <col min="6660" max="6899" width="11.5703125" style="1"/>
    <col min="6900" max="6900" width="5.42578125" style="1" customWidth="1"/>
    <col min="6901" max="6901" width="56.7109375" style="1" customWidth="1"/>
    <col min="6902" max="6903" width="13.28515625" style="1" customWidth="1"/>
    <col min="6904" max="6904" width="9.85546875" style="1" customWidth="1"/>
    <col min="6905" max="6913" width="9.7109375" style="1" customWidth="1"/>
    <col min="6914" max="6914" width="10.5703125" style="1" customWidth="1"/>
    <col min="6915" max="6915" width="9.7109375" style="1" customWidth="1"/>
    <col min="6916" max="7155" width="11.5703125" style="1"/>
    <col min="7156" max="7156" width="5.42578125" style="1" customWidth="1"/>
    <col min="7157" max="7157" width="56.7109375" style="1" customWidth="1"/>
    <col min="7158" max="7159" width="13.28515625" style="1" customWidth="1"/>
    <col min="7160" max="7160" width="9.85546875" style="1" customWidth="1"/>
    <col min="7161" max="7169" width="9.7109375" style="1" customWidth="1"/>
    <col min="7170" max="7170" width="10.5703125" style="1" customWidth="1"/>
    <col min="7171" max="7171" width="9.7109375" style="1" customWidth="1"/>
    <col min="7172" max="7411" width="11.5703125" style="1"/>
    <col min="7412" max="7412" width="5.42578125" style="1" customWidth="1"/>
    <col min="7413" max="7413" width="56.7109375" style="1" customWidth="1"/>
    <col min="7414" max="7415" width="13.28515625" style="1" customWidth="1"/>
    <col min="7416" max="7416" width="9.85546875" style="1" customWidth="1"/>
    <col min="7417" max="7425" width="9.7109375" style="1" customWidth="1"/>
    <col min="7426" max="7426" width="10.5703125" style="1" customWidth="1"/>
    <col min="7427" max="7427" width="9.7109375" style="1" customWidth="1"/>
    <col min="7428" max="7667" width="11.5703125" style="1"/>
    <col min="7668" max="7668" width="5.42578125" style="1" customWidth="1"/>
    <col min="7669" max="7669" width="56.7109375" style="1" customWidth="1"/>
    <col min="7670" max="7671" width="13.28515625" style="1" customWidth="1"/>
    <col min="7672" max="7672" width="9.85546875" style="1" customWidth="1"/>
    <col min="7673" max="7681" width="9.7109375" style="1" customWidth="1"/>
    <col min="7682" max="7682" width="10.5703125" style="1" customWidth="1"/>
    <col min="7683" max="7683" width="9.7109375" style="1" customWidth="1"/>
    <col min="7684" max="7923" width="11.5703125" style="1"/>
    <col min="7924" max="7924" width="5.42578125" style="1" customWidth="1"/>
    <col min="7925" max="7925" width="56.7109375" style="1" customWidth="1"/>
    <col min="7926" max="7927" width="13.28515625" style="1" customWidth="1"/>
    <col min="7928" max="7928" width="9.85546875" style="1" customWidth="1"/>
    <col min="7929" max="7937" width="9.7109375" style="1" customWidth="1"/>
    <col min="7938" max="7938" width="10.5703125" style="1" customWidth="1"/>
    <col min="7939" max="7939" width="9.7109375" style="1" customWidth="1"/>
    <col min="7940" max="8179" width="11.5703125" style="1"/>
    <col min="8180" max="8180" width="5.42578125" style="1" customWidth="1"/>
    <col min="8181" max="8181" width="56.7109375" style="1" customWidth="1"/>
    <col min="8182" max="8183" width="13.28515625" style="1" customWidth="1"/>
    <col min="8184" max="8184" width="9.85546875" style="1" customWidth="1"/>
    <col min="8185" max="8193" width="9.7109375" style="1" customWidth="1"/>
    <col min="8194" max="8194" width="10.5703125" style="1" customWidth="1"/>
    <col min="8195" max="8195" width="9.7109375" style="1" customWidth="1"/>
    <col min="8196" max="8435" width="11.5703125" style="1"/>
    <col min="8436" max="8436" width="5.42578125" style="1" customWidth="1"/>
    <col min="8437" max="8437" width="56.7109375" style="1" customWidth="1"/>
    <col min="8438" max="8439" width="13.28515625" style="1" customWidth="1"/>
    <col min="8440" max="8440" width="9.85546875" style="1" customWidth="1"/>
    <col min="8441" max="8449" width="9.7109375" style="1" customWidth="1"/>
    <col min="8450" max="8450" width="10.5703125" style="1" customWidth="1"/>
    <col min="8451" max="8451" width="9.7109375" style="1" customWidth="1"/>
    <col min="8452" max="8691" width="11.5703125" style="1"/>
    <col min="8692" max="8692" width="5.42578125" style="1" customWidth="1"/>
    <col min="8693" max="8693" width="56.7109375" style="1" customWidth="1"/>
    <col min="8694" max="8695" width="13.28515625" style="1" customWidth="1"/>
    <col min="8696" max="8696" width="9.85546875" style="1" customWidth="1"/>
    <col min="8697" max="8705" width="9.7109375" style="1" customWidth="1"/>
    <col min="8706" max="8706" width="10.5703125" style="1" customWidth="1"/>
    <col min="8707" max="8707" width="9.7109375" style="1" customWidth="1"/>
    <col min="8708" max="8947" width="11.5703125" style="1"/>
    <col min="8948" max="8948" width="5.42578125" style="1" customWidth="1"/>
    <col min="8949" max="8949" width="56.7109375" style="1" customWidth="1"/>
    <col min="8950" max="8951" width="13.28515625" style="1" customWidth="1"/>
    <col min="8952" max="8952" width="9.85546875" style="1" customWidth="1"/>
    <col min="8953" max="8961" width="9.7109375" style="1" customWidth="1"/>
    <col min="8962" max="8962" width="10.5703125" style="1" customWidth="1"/>
    <col min="8963" max="8963" width="9.7109375" style="1" customWidth="1"/>
    <col min="8964" max="9203" width="11.5703125" style="1"/>
    <col min="9204" max="9204" width="5.42578125" style="1" customWidth="1"/>
    <col min="9205" max="9205" width="56.7109375" style="1" customWidth="1"/>
    <col min="9206" max="9207" width="13.28515625" style="1" customWidth="1"/>
    <col min="9208" max="9208" width="9.85546875" style="1" customWidth="1"/>
    <col min="9209" max="9217" width="9.7109375" style="1" customWidth="1"/>
    <col min="9218" max="9218" width="10.5703125" style="1" customWidth="1"/>
    <col min="9219" max="9219" width="9.7109375" style="1" customWidth="1"/>
    <col min="9220" max="9459" width="11.5703125" style="1"/>
    <col min="9460" max="9460" width="5.42578125" style="1" customWidth="1"/>
    <col min="9461" max="9461" width="56.7109375" style="1" customWidth="1"/>
    <col min="9462" max="9463" width="13.28515625" style="1" customWidth="1"/>
    <col min="9464" max="9464" width="9.85546875" style="1" customWidth="1"/>
    <col min="9465" max="9473" width="9.7109375" style="1" customWidth="1"/>
    <col min="9474" max="9474" width="10.5703125" style="1" customWidth="1"/>
    <col min="9475" max="9475" width="9.7109375" style="1" customWidth="1"/>
    <col min="9476" max="9715" width="11.5703125" style="1"/>
    <col min="9716" max="9716" width="5.42578125" style="1" customWidth="1"/>
    <col min="9717" max="9717" width="56.7109375" style="1" customWidth="1"/>
    <col min="9718" max="9719" width="13.28515625" style="1" customWidth="1"/>
    <col min="9720" max="9720" width="9.85546875" style="1" customWidth="1"/>
    <col min="9721" max="9729" width="9.7109375" style="1" customWidth="1"/>
    <col min="9730" max="9730" width="10.5703125" style="1" customWidth="1"/>
    <col min="9731" max="9731" width="9.7109375" style="1" customWidth="1"/>
    <col min="9732" max="9971" width="11.5703125" style="1"/>
    <col min="9972" max="9972" width="5.42578125" style="1" customWidth="1"/>
    <col min="9973" max="9973" width="56.7109375" style="1" customWidth="1"/>
    <col min="9974" max="9975" width="13.28515625" style="1" customWidth="1"/>
    <col min="9976" max="9976" width="9.85546875" style="1" customWidth="1"/>
    <col min="9977" max="9985" width="9.7109375" style="1" customWidth="1"/>
    <col min="9986" max="9986" width="10.5703125" style="1" customWidth="1"/>
    <col min="9987" max="9987" width="9.7109375" style="1" customWidth="1"/>
    <col min="9988" max="10227" width="11.5703125" style="1"/>
    <col min="10228" max="10228" width="5.42578125" style="1" customWidth="1"/>
    <col min="10229" max="10229" width="56.7109375" style="1" customWidth="1"/>
    <col min="10230" max="10231" width="13.28515625" style="1" customWidth="1"/>
    <col min="10232" max="10232" width="9.85546875" style="1" customWidth="1"/>
    <col min="10233" max="10241" width="9.7109375" style="1" customWidth="1"/>
    <col min="10242" max="10242" width="10.5703125" style="1" customWidth="1"/>
    <col min="10243" max="10243" width="9.7109375" style="1" customWidth="1"/>
    <col min="10244" max="10483" width="11.5703125" style="1"/>
    <col min="10484" max="10484" width="5.42578125" style="1" customWidth="1"/>
    <col min="10485" max="10485" width="56.7109375" style="1" customWidth="1"/>
    <col min="10486" max="10487" width="13.28515625" style="1" customWidth="1"/>
    <col min="10488" max="10488" width="9.85546875" style="1" customWidth="1"/>
    <col min="10489" max="10497" width="9.7109375" style="1" customWidth="1"/>
    <col min="10498" max="10498" width="10.5703125" style="1" customWidth="1"/>
    <col min="10499" max="10499" width="9.7109375" style="1" customWidth="1"/>
    <col min="10500" max="10739" width="11.5703125" style="1"/>
    <col min="10740" max="10740" width="5.42578125" style="1" customWidth="1"/>
    <col min="10741" max="10741" width="56.7109375" style="1" customWidth="1"/>
    <col min="10742" max="10743" width="13.28515625" style="1" customWidth="1"/>
    <col min="10744" max="10744" width="9.85546875" style="1" customWidth="1"/>
    <col min="10745" max="10753" width="9.7109375" style="1" customWidth="1"/>
    <col min="10754" max="10754" width="10.5703125" style="1" customWidth="1"/>
    <col min="10755" max="10755" width="9.7109375" style="1" customWidth="1"/>
    <col min="10756" max="10995" width="11.5703125" style="1"/>
    <col min="10996" max="10996" width="5.42578125" style="1" customWidth="1"/>
    <col min="10997" max="10997" width="56.7109375" style="1" customWidth="1"/>
    <col min="10998" max="10999" width="13.28515625" style="1" customWidth="1"/>
    <col min="11000" max="11000" width="9.85546875" style="1" customWidth="1"/>
    <col min="11001" max="11009" width="9.7109375" style="1" customWidth="1"/>
    <col min="11010" max="11010" width="10.5703125" style="1" customWidth="1"/>
    <col min="11011" max="11011" width="9.7109375" style="1" customWidth="1"/>
    <col min="11012" max="11251" width="11.5703125" style="1"/>
    <col min="11252" max="11252" width="5.42578125" style="1" customWidth="1"/>
    <col min="11253" max="11253" width="56.7109375" style="1" customWidth="1"/>
    <col min="11254" max="11255" width="13.28515625" style="1" customWidth="1"/>
    <col min="11256" max="11256" width="9.85546875" style="1" customWidth="1"/>
    <col min="11257" max="11265" width="9.7109375" style="1" customWidth="1"/>
    <col min="11266" max="11266" width="10.5703125" style="1" customWidth="1"/>
    <col min="11267" max="11267" width="9.7109375" style="1" customWidth="1"/>
    <col min="11268" max="11507" width="11.5703125" style="1"/>
    <col min="11508" max="11508" width="5.42578125" style="1" customWidth="1"/>
    <col min="11509" max="11509" width="56.7109375" style="1" customWidth="1"/>
    <col min="11510" max="11511" width="13.28515625" style="1" customWidth="1"/>
    <col min="11512" max="11512" width="9.85546875" style="1" customWidth="1"/>
    <col min="11513" max="11521" width="9.7109375" style="1" customWidth="1"/>
    <col min="11522" max="11522" width="10.5703125" style="1" customWidth="1"/>
    <col min="11523" max="11523" width="9.7109375" style="1" customWidth="1"/>
    <col min="11524" max="11763" width="11.5703125" style="1"/>
    <col min="11764" max="11764" width="5.42578125" style="1" customWidth="1"/>
    <col min="11765" max="11765" width="56.7109375" style="1" customWidth="1"/>
    <col min="11766" max="11767" width="13.28515625" style="1" customWidth="1"/>
    <col min="11768" max="11768" width="9.85546875" style="1" customWidth="1"/>
    <col min="11769" max="11777" width="9.7109375" style="1" customWidth="1"/>
    <col min="11778" max="11778" width="10.5703125" style="1" customWidth="1"/>
    <col min="11779" max="11779" width="9.7109375" style="1" customWidth="1"/>
    <col min="11780" max="12019" width="11.5703125" style="1"/>
    <col min="12020" max="12020" width="5.42578125" style="1" customWidth="1"/>
    <col min="12021" max="12021" width="56.7109375" style="1" customWidth="1"/>
    <col min="12022" max="12023" width="13.28515625" style="1" customWidth="1"/>
    <col min="12024" max="12024" width="9.85546875" style="1" customWidth="1"/>
    <col min="12025" max="12033" width="9.7109375" style="1" customWidth="1"/>
    <col min="12034" max="12034" width="10.5703125" style="1" customWidth="1"/>
    <col min="12035" max="12035" width="9.7109375" style="1" customWidth="1"/>
    <col min="12036" max="12275" width="11.5703125" style="1"/>
    <col min="12276" max="12276" width="5.42578125" style="1" customWidth="1"/>
    <col min="12277" max="12277" width="56.7109375" style="1" customWidth="1"/>
    <col min="12278" max="12279" width="13.28515625" style="1" customWidth="1"/>
    <col min="12280" max="12280" width="9.85546875" style="1" customWidth="1"/>
    <col min="12281" max="12289" width="9.7109375" style="1" customWidth="1"/>
    <col min="12290" max="12290" width="10.5703125" style="1" customWidth="1"/>
    <col min="12291" max="12291" width="9.7109375" style="1" customWidth="1"/>
    <col min="12292" max="12531" width="11.5703125" style="1"/>
    <col min="12532" max="12532" width="5.42578125" style="1" customWidth="1"/>
    <col min="12533" max="12533" width="56.7109375" style="1" customWidth="1"/>
    <col min="12534" max="12535" width="13.28515625" style="1" customWidth="1"/>
    <col min="12536" max="12536" width="9.85546875" style="1" customWidth="1"/>
    <col min="12537" max="12545" width="9.7109375" style="1" customWidth="1"/>
    <col min="12546" max="12546" width="10.5703125" style="1" customWidth="1"/>
    <col min="12547" max="12547" width="9.7109375" style="1" customWidth="1"/>
    <col min="12548" max="12787" width="11.5703125" style="1"/>
    <col min="12788" max="12788" width="5.42578125" style="1" customWidth="1"/>
    <col min="12789" max="12789" width="56.7109375" style="1" customWidth="1"/>
    <col min="12790" max="12791" width="13.28515625" style="1" customWidth="1"/>
    <col min="12792" max="12792" width="9.85546875" style="1" customWidth="1"/>
    <col min="12793" max="12801" width="9.7109375" style="1" customWidth="1"/>
    <col min="12802" max="12802" width="10.5703125" style="1" customWidth="1"/>
    <col min="12803" max="12803" width="9.7109375" style="1" customWidth="1"/>
    <col min="12804" max="13043" width="11.5703125" style="1"/>
    <col min="13044" max="13044" width="5.42578125" style="1" customWidth="1"/>
    <col min="13045" max="13045" width="56.7109375" style="1" customWidth="1"/>
    <col min="13046" max="13047" width="13.28515625" style="1" customWidth="1"/>
    <col min="13048" max="13048" width="9.85546875" style="1" customWidth="1"/>
    <col min="13049" max="13057" width="9.7109375" style="1" customWidth="1"/>
    <col min="13058" max="13058" width="10.5703125" style="1" customWidth="1"/>
    <col min="13059" max="13059" width="9.7109375" style="1" customWidth="1"/>
    <col min="13060" max="13299" width="11.5703125" style="1"/>
    <col min="13300" max="13300" width="5.42578125" style="1" customWidth="1"/>
    <col min="13301" max="13301" width="56.7109375" style="1" customWidth="1"/>
    <col min="13302" max="13303" width="13.28515625" style="1" customWidth="1"/>
    <col min="13304" max="13304" width="9.85546875" style="1" customWidth="1"/>
    <col min="13305" max="13313" width="9.7109375" style="1" customWidth="1"/>
    <col min="13314" max="13314" width="10.5703125" style="1" customWidth="1"/>
    <col min="13315" max="13315" width="9.7109375" style="1" customWidth="1"/>
    <col min="13316" max="13555" width="11.5703125" style="1"/>
    <col min="13556" max="13556" width="5.42578125" style="1" customWidth="1"/>
    <col min="13557" max="13557" width="56.7109375" style="1" customWidth="1"/>
    <col min="13558" max="13559" width="13.28515625" style="1" customWidth="1"/>
    <col min="13560" max="13560" width="9.85546875" style="1" customWidth="1"/>
    <col min="13561" max="13569" width="9.7109375" style="1" customWidth="1"/>
    <col min="13570" max="13570" width="10.5703125" style="1" customWidth="1"/>
    <col min="13571" max="13571" width="9.7109375" style="1" customWidth="1"/>
    <col min="13572" max="13811" width="11.5703125" style="1"/>
    <col min="13812" max="13812" width="5.42578125" style="1" customWidth="1"/>
    <col min="13813" max="13813" width="56.7109375" style="1" customWidth="1"/>
    <col min="13814" max="13815" width="13.28515625" style="1" customWidth="1"/>
    <col min="13816" max="13816" width="9.85546875" style="1" customWidth="1"/>
    <col min="13817" max="13825" width="9.7109375" style="1" customWidth="1"/>
    <col min="13826" max="13826" width="10.5703125" style="1" customWidth="1"/>
    <col min="13827" max="13827" width="9.7109375" style="1" customWidth="1"/>
    <col min="13828" max="14067" width="11.5703125" style="1"/>
    <col min="14068" max="14068" width="5.42578125" style="1" customWidth="1"/>
    <col min="14069" max="14069" width="56.7109375" style="1" customWidth="1"/>
    <col min="14070" max="14071" width="13.28515625" style="1" customWidth="1"/>
    <col min="14072" max="14072" width="9.85546875" style="1" customWidth="1"/>
    <col min="14073" max="14081" width="9.7109375" style="1" customWidth="1"/>
    <col min="14082" max="14082" width="10.5703125" style="1" customWidth="1"/>
    <col min="14083" max="14083" width="9.7109375" style="1" customWidth="1"/>
    <col min="14084" max="14323" width="11.5703125" style="1"/>
    <col min="14324" max="14324" width="5.42578125" style="1" customWidth="1"/>
    <col min="14325" max="14325" width="56.7109375" style="1" customWidth="1"/>
    <col min="14326" max="14327" width="13.28515625" style="1" customWidth="1"/>
    <col min="14328" max="14328" width="9.85546875" style="1" customWidth="1"/>
    <col min="14329" max="14337" width="9.7109375" style="1" customWidth="1"/>
    <col min="14338" max="14338" width="10.5703125" style="1" customWidth="1"/>
    <col min="14339" max="14339" width="9.7109375" style="1" customWidth="1"/>
    <col min="14340" max="14579" width="11.5703125" style="1"/>
    <col min="14580" max="14580" width="5.42578125" style="1" customWidth="1"/>
    <col min="14581" max="14581" width="56.7109375" style="1" customWidth="1"/>
    <col min="14582" max="14583" width="13.28515625" style="1" customWidth="1"/>
    <col min="14584" max="14584" width="9.85546875" style="1" customWidth="1"/>
    <col min="14585" max="14593" width="9.7109375" style="1" customWidth="1"/>
    <col min="14594" max="14594" width="10.5703125" style="1" customWidth="1"/>
    <col min="14595" max="14595" width="9.7109375" style="1" customWidth="1"/>
    <col min="14596" max="14835" width="11.5703125" style="1"/>
    <col min="14836" max="14836" width="5.42578125" style="1" customWidth="1"/>
    <col min="14837" max="14837" width="56.7109375" style="1" customWidth="1"/>
    <col min="14838" max="14839" width="13.28515625" style="1" customWidth="1"/>
    <col min="14840" max="14840" width="9.85546875" style="1" customWidth="1"/>
    <col min="14841" max="14849" width="9.7109375" style="1" customWidth="1"/>
    <col min="14850" max="14850" width="10.5703125" style="1" customWidth="1"/>
    <col min="14851" max="14851" width="9.7109375" style="1" customWidth="1"/>
    <col min="14852" max="15091" width="11.5703125" style="1"/>
    <col min="15092" max="15092" width="5.42578125" style="1" customWidth="1"/>
    <col min="15093" max="15093" width="56.7109375" style="1" customWidth="1"/>
    <col min="15094" max="15095" width="13.28515625" style="1" customWidth="1"/>
    <col min="15096" max="15096" width="9.85546875" style="1" customWidth="1"/>
    <col min="15097" max="15105" width="9.7109375" style="1" customWidth="1"/>
    <col min="15106" max="15106" width="10.5703125" style="1" customWidth="1"/>
    <col min="15107" max="15107" width="9.7109375" style="1" customWidth="1"/>
    <col min="15108" max="15347" width="11.5703125" style="1"/>
    <col min="15348" max="15348" width="5.42578125" style="1" customWidth="1"/>
    <col min="15349" max="15349" width="56.7109375" style="1" customWidth="1"/>
    <col min="15350" max="15351" width="13.28515625" style="1" customWidth="1"/>
    <col min="15352" max="15352" width="9.85546875" style="1" customWidth="1"/>
    <col min="15353" max="15361" width="9.7109375" style="1" customWidth="1"/>
    <col min="15362" max="15362" width="10.5703125" style="1" customWidth="1"/>
    <col min="15363" max="15363" width="9.7109375" style="1" customWidth="1"/>
    <col min="15364" max="15603" width="11.5703125" style="1"/>
    <col min="15604" max="15604" width="5.42578125" style="1" customWidth="1"/>
    <col min="15605" max="15605" width="56.7109375" style="1" customWidth="1"/>
    <col min="15606" max="15607" width="13.28515625" style="1" customWidth="1"/>
    <col min="15608" max="15608" width="9.85546875" style="1" customWidth="1"/>
    <col min="15609" max="15617" width="9.7109375" style="1" customWidth="1"/>
    <col min="15618" max="15618" width="10.5703125" style="1" customWidth="1"/>
    <col min="15619" max="15619" width="9.7109375" style="1" customWidth="1"/>
    <col min="15620" max="15859" width="11.5703125" style="1"/>
    <col min="15860" max="15860" width="5.42578125" style="1" customWidth="1"/>
    <col min="15861" max="15861" width="56.7109375" style="1" customWidth="1"/>
    <col min="15862" max="15863" width="13.28515625" style="1" customWidth="1"/>
    <col min="15864" max="15864" width="9.85546875" style="1" customWidth="1"/>
    <col min="15865" max="15873" width="9.7109375" style="1" customWidth="1"/>
    <col min="15874" max="15874" width="10.5703125" style="1" customWidth="1"/>
    <col min="15875" max="15875" width="9.7109375" style="1" customWidth="1"/>
    <col min="15876" max="16115" width="11.5703125" style="1"/>
    <col min="16116" max="16116" width="5.42578125" style="1" customWidth="1"/>
    <col min="16117" max="16117" width="56.7109375" style="1" customWidth="1"/>
    <col min="16118" max="16119" width="13.28515625" style="1" customWidth="1"/>
    <col min="16120" max="16120" width="9.85546875" style="1" customWidth="1"/>
    <col min="16121" max="16129" width="9.7109375" style="1" customWidth="1"/>
    <col min="16130" max="16130" width="10.5703125" style="1" customWidth="1"/>
    <col min="16131" max="16131" width="9.7109375" style="1" customWidth="1"/>
    <col min="16132" max="16384" width="11.5703125" style="1"/>
  </cols>
  <sheetData>
    <row r="2" spans="1:19" ht="13.9" customHeight="1" x14ac:dyDescent="0.2">
      <c r="A2" s="47" t="s">
        <v>0</v>
      </c>
      <c r="B2" s="47"/>
      <c r="C2" s="47"/>
      <c r="D2" s="47"/>
    </row>
    <row r="3" spans="1:19" x14ac:dyDescent="0.2">
      <c r="A3" s="47" t="s">
        <v>1</v>
      </c>
      <c r="B3" s="47"/>
      <c r="C3" s="47"/>
      <c r="D3" s="47"/>
    </row>
    <row r="4" spans="1:19" x14ac:dyDescent="0.2">
      <c r="A4" s="47" t="s">
        <v>252</v>
      </c>
      <c r="B4" s="47"/>
      <c r="C4" s="47"/>
      <c r="D4" s="47"/>
    </row>
    <row r="5" spans="1:19" x14ac:dyDescent="0.2">
      <c r="A5" s="47" t="s">
        <v>2</v>
      </c>
      <c r="B5" s="47"/>
      <c r="C5" s="47"/>
      <c r="D5" s="47"/>
    </row>
    <row r="6" spans="1:19" ht="13.9" customHeight="1" x14ac:dyDescent="0.2">
      <c r="A6" s="47" t="s">
        <v>3</v>
      </c>
      <c r="B6" s="47"/>
      <c r="C6" s="47"/>
      <c r="D6" s="47"/>
    </row>
    <row r="7" spans="1:19" x14ac:dyDescent="0.2">
      <c r="A7" s="48"/>
      <c r="B7" s="48"/>
      <c r="C7" s="31"/>
      <c r="D7" s="31"/>
    </row>
    <row r="8" spans="1:19" s="4" customFormat="1" ht="25.5" x14ac:dyDescent="0.2">
      <c r="A8" s="43" t="s">
        <v>4</v>
      </c>
      <c r="B8" s="44"/>
      <c r="C8" s="2" t="s">
        <v>5</v>
      </c>
      <c r="D8" s="2" t="s">
        <v>6</v>
      </c>
    </row>
    <row r="9" spans="1:19" s="4" customFormat="1" ht="15" customHeight="1" x14ac:dyDescent="0.2">
      <c r="A9" s="5">
        <v>2.1</v>
      </c>
      <c r="B9" s="6" t="s">
        <v>7</v>
      </c>
      <c r="C9" s="3"/>
      <c r="D9" s="3"/>
    </row>
    <row r="10" spans="1:19" ht="15" customHeight="1" x14ac:dyDescent="0.2">
      <c r="A10" s="7" t="s">
        <v>8</v>
      </c>
      <c r="B10" s="8" t="s">
        <v>9</v>
      </c>
      <c r="C10" s="9">
        <f>SUM(C11:C17)</f>
        <v>56334230</v>
      </c>
      <c r="D10" s="9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</row>
    <row r="11" spans="1:19" s="4" customFormat="1" hidden="1" x14ac:dyDescent="0.2">
      <c r="A11" s="8" t="s">
        <v>10</v>
      </c>
      <c r="B11" s="8" t="s">
        <v>11</v>
      </c>
      <c r="C11" s="12">
        <v>33089400</v>
      </c>
    </row>
    <row r="12" spans="1:19" hidden="1" x14ac:dyDescent="0.2">
      <c r="A12" s="8" t="s">
        <v>12</v>
      </c>
      <c r="B12" s="8" t="s">
        <v>13</v>
      </c>
      <c r="C12" s="12">
        <v>16800000</v>
      </c>
    </row>
    <row r="13" spans="1:19" hidden="1" x14ac:dyDescent="0.2">
      <c r="A13" s="8" t="s">
        <v>14</v>
      </c>
      <c r="B13" s="8" t="s">
        <v>15</v>
      </c>
      <c r="C13" s="12">
        <v>1000</v>
      </c>
      <c r="D13" s="12"/>
    </row>
    <row r="14" spans="1:19" s="16" customFormat="1" hidden="1" x14ac:dyDescent="0.2">
      <c r="A14" s="14" t="s">
        <v>16</v>
      </c>
      <c r="B14" s="14" t="s">
        <v>17</v>
      </c>
      <c r="C14" s="15">
        <v>4737450</v>
      </c>
      <c r="D14" s="15"/>
    </row>
    <row r="15" spans="1:19" hidden="1" x14ac:dyDescent="0.2">
      <c r="A15" s="8" t="s">
        <v>18</v>
      </c>
      <c r="B15" s="8" t="s">
        <v>19</v>
      </c>
      <c r="C15" s="12">
        <v>2000</v>
      </c>
      <c r="D15" s="12"/>
    </row>
    <row r="16" spans="1:19" hidden="1" x14ac:dyDescent="0.2">
      <c r="A16" s="8" t="s">
        <v>20</v>
      </c>
      <c r="B16" s="8" t="s">
        <v>21</v>
      </c>
      <c r="C16" s="12">
        <v>1048690</v>
      </c>
      <c r="D16" s="12"/>
    </row>
    <row r="17" spans="1:19" hidden="1" x14ac:dyDescent="0.2">
      <c r="A17" s="8" t="s">
        <v>22</v>
      </c>
      <c r="B17" s="8" t="s">
        <v>23</v>
      </c>
      <c r="C17" s="12">
        <v>655690</v>
      </c>
      <c r="D17" s="12"/>
    </row>
    <row r="18" spans="1:19" ht="15" customHeight="1" x14ac:dyDescent="0.2">
      <c r="A18" s="7" t="s">
        <v>24</v>
      </c>
      <c r="B18" s="8" t="s">
        <v>25</v>
      </c>
      <c r="C18" s="9">
        <f>SUM(C19:C23)</f>
        <v>20666175</v>
      </c>
      <c r="D18" s="9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</row>
    <row r="19" spans="1:19" s="11" customFormat="1" hidden="1" x14ac:dyDescent="0.2">
      <c r="A19" s="8" t="s">
        <v>26</v>
      </c>
      <c r="B19" s="8" t="s">
        <v>27</v>
      </c>
      <c r="C19" s="12">
        <v>6600000</v>
      </c>
      <c r="D19" s="12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</row>
    <row r="20" spans="1:19" hidden="1" x14ac:dyDescent="0.2">
      <c r="A20" s="14" t="s">
        <v>28</v>
      </c>
      <c r="B20" s="14" t="s">
        <v>29</v>
      </c>
      <c r="C20" s="12"/>
      <c r="D20" s="12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</row>
    <row r="21" spans="1:19" s="11" customFormat="1" hidden="1" x14ac:dyDescent="0.2">
      <c r="A21" s="14" t="s">
        <v>30</v>
      </c>
      <c r="B21" s="14" t="s">
        <v>31</v>
      </c>
      <c r="C21" s="12"/>
      <c r="D21" s="12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</row>
    <row r="22" spans="1:19" hidden="1" x14ac:dyDescent="0.2">
      <c r="A22" s="8" t="s">
        <v>32</v>
      </c>
      <c r="B22" s="8" t="s">
        <v>33</v>
      </c>
      <c r="C22" s="12">
        <v>6960000</v>
      </c>
      <c r="D22" s="12"/>
    </row>
    <row r="23" spans="1:19" s="17" customFormat="1" hidden="1" x14ac:dyDescent="0.2">
      <c r="A23" s="14" t="s">
        <v>34</v>
      </c>
      <c r="B23" s="14" t="s">
        <v>35</v>
      </c>
      <c r="C23" s="12">
        <v>7106175</v>
      </c>
      <c r="D23" s="12"/>
    </row>
    <row r="24" spans="1:19" ht="15" customHeight="1" x14ac:dyDescent="0.2">
      <c r="A24" s="7" t="s">
        <v>36</v>
      </c>
      <c r="B24" s="8" t="s">
        <v>37</v>
      </c>
      <c r="C24" s="9">
        <f>+C25</f>
        <v>660000</v>
      </c>
      <c r="D24" s="9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</row>
    <row r="25" spans="1:19" hidden="1" x14ac:dyDescent="0.2">
      <c r="A25" s="8" t="s">
        <v>38</v>
      </c>
      <c r="B25" s="8" t="s">
        <v>39</v>
      </c>
      <c r="C25" s="12">
        <v>660000</v>
      </c>
      <c r="D25" s="12"/>
    </row>
    <row r="26" spans="1:19" x14ac:dyDescent="0.2">
      <c r="A26" s="7" t="s">
        <v>40</v>
      </c>
      <c r="B26" s="8" t="s">
        <v>41</v>
      </c>
      <c r="C26" s="18">
        <v>0</v>
      </c>
      <c r="D26" s="9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</row>
    <row r="27" spans="1:19" s="16" customFormat="1" hidden="1" x14ac:dyDescent="0.2">
      <c r="A27" s="14" t="s">
        <v>42</v>
      </c>
      <c r="B27" s="14" t="s">
        <v>43</v>
      </c>
      <c r="C27" s="33"/>
      <c r="D27" s="33"/>
    </row>
    <row r="28" spans="1:19" ht="15" customHeight="1" x14ac:dyDescent="0.2">
      <c r="A28" s="7" t="s">
        <v>44</v>
      </c>
      <c r="B28" s="8" t="s">
        <v>45</v>
      </c>
      <c r="C28" s="9">
        <f>SUM(C29:C31)</f>
        <v>7727867</v>
      </c>
      <c r="D28" s="9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</row>
    <row r="29" spans="1:19" s="4" customFormat="1" hidden="1" x14ac:dyDescent="0.2">
      <c r="A29" s="19" t="s">
        <v>46</v>
      </c>
      <c r="B29" s="19" t="s">
        <v>47</v>
      </c>
      <c r="C29" s="13">
        <v>3537158</v>
      </c>
      <c r="D29" s="13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</row>
    <row r="30" spans="1:19" s="4" customFormat="1" hidden="1" x14ac:dyDescent="0.2">
      <c r="A30" s="19" t="s">
        <v>48</v>
      </c>
      <c r="B30" s="19" t="s">
        <v>49</v>
      </c>
      <c r="C30" s="13">
        <v>3542147</v>
      </c>
      <c r="D30" s="13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</row>
    <row r="31" spans="1:19" hidden="1" x14ac:dyDescent="0.2">
      <c r="A31" s="19" t="s">
        <v>50</v>
      </c>
      <c r="B31" s="19" t="s">
        <v>51</v>
      </c>
      <c r="C31" s="13">
        <v>648562</v>
      </c>
      <c r="D31" s="13"/>
    </row>
    <row r="32" spans="1:19" s="4" customFormat="1" ht="15" customHeight="1" x14ac:dyDescent="0.2">
      <c r="A32" s="5">
        <v>2.2000000000000002</v>
      </c>
      <c r="B32" s="6" t="s">
        <v>52</v>
      </c>
      <c r="C32" s="3"/>
      <c r="D32" s="3"/>
    </row>
    <row r="33" spans="1:19" ht="15" customHeight="1" x14ac:dyDescent="0.2">
      <c r="A33" s="7" t="s">
        <v>53</v>
      </c>
      <c r="B33" s="8" t="s">
        <v>54</v>
      </c>
      <c r="C33" s="9">
        <f>SUM(C34:C40)</f>
        <v>1739799</v>
      </c>
      <c r="D33" s="9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</row>
    <row r="34" spans="1:19" hidden="1" x14ac:dyDescent="0.2">
      <c r="A34" s="8" t="s">
        <v>55</v>
      </c>
      <c r="B34" s="8" t="s">
        <v>56</v>
      </c>
      <c r="C34" s="18">
        <v>0</v>
      </c>
      <c r="D34" s="12"/>
    </row>
    <row r="35" spans="1:19" s="11" customFormat="1" hidden="1" x14ac:dyDescent="0.2">
      <c r="A35" s="8" t="s">
        <v>57</v>
      </c>
      <c r="B35" s="8" t="s">
        <v>58</v>
      </c>
      <c r="C35" s="12">
        <v>1024419</v>
      </c>
      <c r="D35" s="12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</row>
    <row r="36" spans="1:19" s="20" customFormat="1" hidden="1" x14ac:dyDescent="0.2">
      <c r="A36" s="8" t="s">
        <v>59</v>
      </c>
      <c r="B36" s="8" t="s">
        <v>60</v>
      </c>
      <c r="C36" s="18">
        <v>0</v>
      </c>
      <c r="D36" s="12"/>
    </row>
    <row r="37" spans="1:19" s="11" customFormat="1" hidden="1" x14ac:dyDescent="0.2">
      <c r="A37" s="8" t="s">
        <v>61</v>
      </c>
      <c r="B37" s="8" t="s">
        <v>62</v>
      </c>
      <c r="C37" s="12">
        <v>103980</v>
      </c>
      <c r="D37" s="12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</row>
    <row r="38" spans="1:19" s="4" customFormat="1" hidden="1" x14ac:dyDescent="0.2">
      <c r="A38" s="8" t="s">
        <v>63</v>
      </c>
      <c r="B38" s="8" t="s">
        <v>64</v>
      </c>
      <c r="C38" s="12">
        <v>600000</v>
      </c>
      <c r="D38" s="12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</row>
    <row r="39" spans="1:19" s="4" customFormat="1" hidden="1" x14ac:dyDescent="0.2">
      <c r="A39" s="8" t="s">
        <v>65</v>
      </c>
      <c r="B39" s="8" t="s">
        <v>66</v>
      </c>
      <c r="C39" s="12">
        <v>4800</v>
      </c>
      <c r="D39" s="12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</row>
    <row r="40" spans="1:19" hidden="1" x14ac:dyDescent="0.2">
      <c r="A40" s="8" t="s">
        <v>67</v>
      </c>
      <c r="B40" s="8" t="s">
        <v>68</v>
      </c>
      <c r="C40" s="12">
        <v>6600</v>
      </c>
      <c r="D40" s="12"/>
    </row>
    <row r="41" spans="1:19" ht="15" customHeight="1" x14ac:dyDescent="0.2">
      <c r="A41" s="7" t="s">
        <v>69</v>
      </c>
      <c r="B41" s="8" t="s">
        <v>70</v>
      </c>
      <c r="C41" s="18">
        <v>0</v>
      </c>
      <c r="D41" s="9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</row>
    <row r="42" spans="1:19" ht="15" customHeight="1" x14ac:dyDescent="0.2">
      <c r="A42" s="7" t="s">
        <v>71</v>
      </c>
      <c r="B42" s="8" t="s">
        <v>72</v>
      </c>
      <c r="C42" s="9">
        <f>+C43</f>
        <v>300000</v>
      </c>
      <c r="D42" s="9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</row>
    <row r="43" spans="1:19" hidden="1" x14ac:dyDescent="0.2">
      <c r="A43" s="8" t="s">
        <v>73</v>
      </c>
      <c r="B43" s="8" t="s">
        <v>74</v>
      </c>
      <c r="C43" s="12">
        <v>300000</v>
      </c>
      <c r="D43" s="12"/>
    </row>
    <row r="44" spans="1:19" x14ac:dyDescent="0.2">
      <c r="A44" s="7" t="s">
        <v>75</v>
      </c>
      <c r="B44" s="8" t="s">
        <v>76</v>
      </c>
      <c r="C44" s="18">
        <v>0</v>
      </c>
      <c r="D44" s="12"/>
    </row>
    <row r="45" spans="1:19" ht="15" customHeight="1" x14ac:dyDescent="0.2">
      <c r="A45" s="7" t="s">
        <v>77</v>
      </c>
      <c r="B45" s="8" t="s">
        <v>78</v>
      </c>
      <c r="C45" s="18">
        <v>0</v>
      </c>
      <c r="D45" s="9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</row>
    <row r="46" spans="1:19" ht="15" customHeight="1" x14ac:dyDescent="0.2">
      <c r="A46" s="7" t="s">
        <v>79</v>
      </c>
      <c r="B46" s="8" t="s">
        <v>80</v>
      </c>
      <c r="C46" s="9">
        <f>SUM(C47:C48)</f>
        <v>294000</v>
      </c>
      <c r="D46" s="9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</row>
    <row r="47" spans="1:19" ht="15" hidden="1" customHeight="1" x14ac:dyDescent="0.2">
      <c r="A47" s="8" t="s">
        <v>264</v>
      </c>
      <c r="B47" s="8" t="s">
        <v>263</v>
      </c>
      <c r="C47" s="12">
        <v>60000</v>
      </c>
      <c r="D47" s="9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</row>
    <row r="48" spans="1:19" ht="12.75" hidden="1" customHeight="1" x14ac:dyDescent="0.2">
      <c r="A48" s="8" t="s">
        <v>81</v>
      </c>
      <c r="B48" s="8" t="s">
        <v>82</v>
      </c>
      <c r="C48" s="12">
        <v>234000</v>
      </c>
      <c r="D48" s="12"/>
    </row>
    <row r="49" spans="1:19" ht="25.5" x14ac:dyDescent="0.2">
      <c r="A49" s="7" t="s">
        <v>83</v>
      </c>
      <c r="B49" s="21" t="s">
        <v>84</v>
      </c>
      <c r="C49" s="9">
        <f>SUM(C50:C51)</f>
        <v>432000</v>
      </c>
      <c r="D49" s="9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</row>
    <row r="50" spans="1:19" hidden="1" x14ac:dyDescent="0.2">
      <c r="A50" s="8" t="s">
        <v>85</v>
      </c>
      <c r="B50" s="8" t="s">
        <v>86</v>
      </c>
      <c r="C50" s="12">
        <v>12000</v>
      </c>
      <c r="D50" s="12"/>
    </row>
    <row r="51" spans="1:19" hidden="1" x14ac:dyDescent="0.2">
      <c r="A51" s="8" t="s">
        <v>87</v>
      </c>
      <c r="B51" s="8" t="s">
        <v>88</v>
      </c>
      <c r="C51" s="12">
        <v>420000</v>
      </c>
      <c r="D51" s="12"/>
    </row>
    <row r="52" spans="1:19" ht="15" customHeight="1" x14ac:dyDescent="0.2">
      <c r="A52" s="7" t="s">
        <v>89</v>
      </c>
      <c r="B52" s="8" t="s">
        <v>90</v>
      </c>
      <c r="C52" s="9">
        <f>+C53</f>
        <v>4000</v>
      </c>
      <c r="D52" s="9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</row>
    <row r="53" spans="1:19" hidden="1" x14ac:dyDescent="0.2">
      <c r="A53" s="19" t="s">
        <v>91</v>
      </c>
      <c r="B53" s="19" t="s">
        <v>92</v>
      </c>
      <c r="C53" s="13">
        <v>4000</v>
      </c>
      <c r="D53" s="13"/>
    </row>
    <row r="54" spans="1:19" ht="15" customHeight="1" x14ac:dyDescent="0.2">
      <c r="A54" s="7" t="s">
        <v>93</v>
      </c>
      <c r="B54" s="8" t="s">
        <v>94</v>
      </c>
      <c r="C54" s="18">
        <v>0</v>
      </c>
      <c r="D54" s="9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</row>
    <row r="55" spans="1:19" s="4" customFormat="1" ht="15" customHeight="1" x14ac:dyDescent="0.2">
      <c r="A55" s="5">
        <v>2.2999999999999998</v>
      </c>
      <c r="B55" s="6" t="s">
        <v>95</v>
      </c>
      <c r="C55" s="3"/>
      <c r="D55" s="3"/>
    </row>
    <row r="56" spans="1:19" ht="15" customHeight="1" x14ac:dyDescent="0.2">
      <c r="A56" s="7" t="s">
        <v>96</v>
      </c>
      <c r="B56" s="8" t="s">
        <v>97</v>
      </c>
      <c r="C56" s="9">
        <f>+C57</f>
        <v>1600000</v>
      </c>
      <c r="D56" s="9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</row>
    <row r="57" spans="1:19" hidden="1" x14ac:dyDescent="0.2">
      <c r="A57" s="8" t="s">
        <v>98</v>
      </c>
      <c r="B57" s="8" t="s">
        <v>99</v>
      </c>
      <c r="C57" s="12">
        <v>1600000</v>
      </c>
      <c r="D57" s="12"/>
    </row>
    <row r="58" spans="1:19" ht="15" customHeight="1" x14ac:dyDescent="0.2">
      <c r="A58" s="7" t="s">
        <v>100</v>
      </c>
      <c r="B58" s="8" t="s">
        <v>101</v>
      </c>
      <c r="C58" s="9">
        <f>SUM(C59:C62)</f>
        <v>484000</v>
      </c>
      <c r="D58" s="9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</row>
    <row r="59" spans="1:19" hidden="1" x14ac:dyDescent="0.2">
      <c r="A59" s="8" t="s">
        <v>102</v>
      </c>
      <c r="B59" s="8" t="s">
        <v>229</v>
      </c>
      <c r="C59" s="18">
        <v>0</v>
      </c>
      <c r="D59" s="12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</row>
    <row r="60" spans="1:19" s="22" customFormat="1" hidden="1" x14ac:dyDescent="0.2">
      <c r="A60" s="8" t="s">
        <v>103</v>
      </c>
      <c r="B60" s="8" t="s">
        <v>230</v>
      </c>
      <c r="C60" s="12">
        <v>144000</v>
      </c>
      <c r="D60" s="12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</row>
    <row r="61" spans="1:19" s="22" customFormat="1" hidden="1" x14ac:dyDescent="0.2">
      <c r="A61" s="8" t="s">
        <v>104</v>
      </c>
      <c r="B61" s="8" t="s">
        <v>231</v>
      </c>
      <c r="C61" s="12">
        <v>272000</v>
      </c>
      <c r="D61" s="12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</row>
    <row r="62" spans="1:19" s="22" customFormat="1" hidden="1" x14ac:dyDescent="0.2">
      <c r="A62" s="8" t="s">
        <v>105</v>
      </c>
      <c r="B62" s="8" t="s">
        <v>232</v>
      </c>
      <c r="C62" s="12">
        <v>68000</v>
      </c>
      <c r="D62" s="12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</row>
    <row r="63" spans="1:19" ht="15" customHeight="1" x14ac:dyDescent="0.2">
      <c r="A63" s="7" t="s">
        <v>106</v>
      </c>
      <c r="B63" s="8" t="s">
        <v>107</v>
      </c>
      <c r="C63" s="9">
        <f>SUM(C64:C66)</f>
        <v>108000</v>
      </c>
      <c r="D63" s="9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</row>
    <row r="64" spans="1:19" hidden="1" x14ac:dyDescent="0.2">
      <c r="A64" s="8" t="s">
        <v>108</v>
      </c>
      <c r="B64" s="8" t="s">
        <v>233</v>
      </c>
      <c r="C64" s="12">
        <v>60000</v>
      </c>
      <c r="D64" s="12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</row>
    <row r="65" spans="1:19" s="22" customFormat="1" hidden="1" x14ac:dyDescent="0.2">
      <c r="A65" s="8" t="s">
        <v>109</v>
      </c>
      <c r="B65" s="8" t="s">
        <v>234</v>
      </c>
      <c r="C65" s="12">
        <v>24000</v>
      </c>
      <c r="D65" s="12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</row>
    <row r="66" spans="1:19" s="22" customFormat="1" hidden="1" x14ac:dyDescent="0.2">
      <c r="A66" s="8" t="s">
        <v>110</v>
      </c>
      <c r="B66" s="8" t="s">
        <v>235</v>
      </c>
      <c r="C66" s="12">
        <v>24000</v>
      </c>
      <c r="D66" s="12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</row>
    <row r="67" spans="1:19" ht="15" customHeight="1" x14ac:dyDescent="0.2">
      <c r="A67" s="7" t="s">
        <v>111</v>
      </c>
      <c r="B67" s="8" t="s">
        <v>112</v>
      </c>
      <c r="C67" s="18">
        <v>0</v>
      </c>
      <c r="D67" s="9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</row>
    <row r="68" spans="1:19" ht="15" customHeight="1" x14ac:dyDescent="0.2">
      <c r="A68" s="7" t="s">
        <v>113</v>
      </c>
      <c r="B68" s="8" t="s">
        <v>114</v>
      </c>
      <c r="C68" s="9">
        <f>SUM(C69:C69)</f>
        <v>120000</v>
      </c>
      <c r="D68" s="9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</row>
    <row r="69" spans="1:19" hidden="1" x14ac:dyDescent="0.2">
      <c r="A69" s="8" t="s">
        <v>115</v>
      </c>
      <c r="B69" s="8"/>
      <c r="C69" s="12">
        <v>120000</v>
      </c>
      <c r="D69" s="12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</row>
    <row r="70" spans="1:19" ht="15" customHeight="1" x14ac:dyDescent="0.2">
      <c r="A70" s="7" t="s">
        <v>116</v>
      </c>
      <c r="B70" s="8" t="s">
        <v>117</v>
      </c>
      <c r="C70" s="18">
        <v>0</v>
      </c>
      <c r="D70" s="9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</row>
    <row r="71" spans="1:19" ht="15" customHeight="1" x14ac:dyDescent="0.2">
      <c r="A71" s="7" t="s">
        <v>118</v>
      </c>
      <c r="B71" s="8" t="s">
        <v>119</v>
      </c>
      <c r="C71" s="9">
        <f>SUM(C72:C73)</f>
        <v>3510000</v>
      </c>
      <c r="D71" s="9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</row>
    <row r="72" spans="1:19" hidden="1" x14ac:dyDescent="0.2">
      <c r="A72" s="8" t="s">
        <v>120</v>
      </c>
      <c r="B72" s="8" t="s">
        <v>121</v>
      </c>
      <c r="C72" s="12">
        <v>3210000</v>
      </c>
      <c r="D72" s="12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</row>
    <row r="73" spans="1:19" s="22" customFormat="1" hidden="1" x14ac:dyDescent="0.2">
      <c r="A73" s="8" t="s">
        <v>122</v>
      </c>
      <c r="B73" s="8" t="s">
        <v>123</v>
      </c>
      <c r="C73" s="12">
        <v>300000</v>
      </c>
      <c r="D73" s="12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</row>
    <row r="74" spans="1:19" ht="25.5" x14ac:dyDescent="0.2">
      <c r="A74" s="7" t="s">
        <v>124</v>
      </c>
      <c r="B74" s="21" t="s">
        <v>125</v>
      </c>
      <c r="C74" s="18">
        <v>0</v>
      </c>
      <c r="D74" s="9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</row>
    <row r="75" spans="1:19" ht="15" customHeight="1" x14ac:dyDescent="0.2">
      <c r="A75" s="7" t="s">
        <v>126</v>
      </c>
      <c r="B75" s="8" t="s">
        <v>127</v>
      </c>
      <c r="C75" s="9">
        <f>SUM(C76:C82)</f>
        <v>419887</v>
      </c>
      <c r="D75" s="9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</row>
    <row r="76" spans="1:19" hidden="1" x14ac:dyDescent="0.2">
      <c r="A76" s="8" t="s">
        <v>128</v>
      </c>
      <c r="B76" s="8" t="s">
        <v>236</v>
      </c>
      <c r="C76" s="12">
        <v>140000</v>
      </c>
      <c r="D76" s="12"/>
    </row>
    <row r="77" spans="1:19" hidden="1" x14ac:dyDescent="0.2">
      <c r="A77" s="8" t="s">
        <v>129</v>
      </c>
      <c r="B77" s="8" t="s">
        <v>237</v>
      </c>
      <c r="C77" s="18">
        <v>0</v>
      </c>
      <c r="D77" s="12"/>
    </row>
    <row r="78" spans="1:19" hidden="1" x14ac:dyDescent="0.2">
      <c r="A78" s="8" t="s">
        <v>130</v>
      </c>
      <c r="B78" s="8" t="s">
        <v>238</v>
      </c>
      <c r="C78" s="12">
        <v>24000</v>
      </c>
      <c r="D78" s="12"/>
    </row>
    <row r="79" spans="1:19" hidden="1" x14ac:dyDescent="0.2">
      <c r="A79" s="8" t="s">
        <v>131</v>
      </c>
      <c r="B79" s="8" t="s">
        <v>239</v>
      </c>
      <c r="C79" s="12">
        <v>40000</v>
      </c>
      <c r="D79" s="12"/>
    </row>
    <row r="80" spans="1:19" hidden="1" x14ac:dyDescent="0.2">
      <c r="A80" s="8" t="s">
        <v>244</v>
      </c>
      <c r="B80" s="8" t="s">
        <v>246</v>
      </c>
      <c r="C80" s="18">
        <v>0</v>
      </c>
      <c r="D80" s="12"/>
    </row>
    <row r="81" spans="1:19" hidden="1" x14ac:dyDescent="0.2">
      <c r="A81" s="8" t="s">
        <v>245</v>
      </c>
      <c r="B81" s="8" t="s">
        <v>247</v>
      </c>
      <c r="C81" s="12">
        <v>20000</v>
      </c>
      <c r="D81" s="12"/>
    </row>
    <row r="82" spans="1:19" hidden="1" x14ac:dyDescent="0.2">
      <c r="A82" s="8" t="s">
        <v>132</v>
      </c>
      <c r="B82" s="8" t="s">
        <v>240</v>
      </c>
      <c r="C82" s="12">
        <v>195887</v>
      </c>
      <c r="D82" s="12"/>
    </row>
    <row r="83" spans="1:19" s="4" customFormat="1" ht="15" customHeight="1" x14ac:dyDescent="0.2">
      <c r="A83" s="5">
        <v>2.4</v>
      </c>
      <c r="B83" s="6" t="s">
        <v>133</v>
      </c>
      <c r="C83" s="3"/>
      <c r="D83" s="3"/>
    </row>
    <row r="84" spans="1:19" ht="15" customHeight="1" x14ac:dyDescent="0.2">
      <c r="A84" s="7" t="s">
        <v>134</v>
      </c>
      <c r="B84" s="8" t="s">
        <v>135</v>
      </c>
      <c r="C84" s="18">
        <v>0</v>
      </c>
      <c r="D84" s="9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</row>
    <row r="85" spans="1:19" ht="15" customHeight="1" x14ac:dyDescent="0.2">
      <c r="A85" s="7" t="s">
        <v>136</v>
      </c>
      <c r="B85" s="8" t="s">
        <v>137</v>
      </c>
      <c r="C85" s="18">
        <v>0</v>
      </c>
      <c r="D85" s="9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</row>
    <row r="86" spans="1:19" ht="15" customHeight="1" x14ac:dyDescent="0.2">
      <c r="A86" s="7" t="s">
        <v>138</v>
      </c>
      <c r="B86" s="8" t="s">
        <v>139</v>
      </c>
      <c r="C86" s="18">
        <v>0</v>
      </c>
      <c r="D86" s="9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</row>
    <row r="87" spans="1:19" ht="15" customHeight="1" x14ac:dyDescent="0.2">
      <c r="A87" s="7" t="s">
        <v>140</v>
      </c>
      <c r="B87" s="8" t="s">
        <v>141</v>
      </c>
      <c r="C87" s="18">
        <v>0</v>
      </c>
      <c r="D87" s="9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</row>
    <row r="88" spans="1:19" ht="15" customHeight="1" x14ac:dyDescent="0.2">
      <c r="A88" s="7" t="s">
        <v>142</v>
      </c>
      <c r="B88" s="8" t="s">
        <v>143</v>
      </c>
      <c r="C88" s="18">
        <v>0</v>
      </c>
      <c r="D88" s="9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</row>
    <row r="89" spans="1:19" ht="15" customHeight="1" x14ac:dyDescent="0.2">
      <c r="A89" s="7" t="s">
        <v>144</v>
      </c>
      <c r="B89" s="1" t="s">
        <v>145</v>
      </c>
      <c r="C89" s="18">
        <v>0</v>
      </c>
      <c r="D89" s="9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</row>
    <row r="90" spans="1:19" ht="15" customHeight="1" x14ac:dyDescent="0.2">
      <c r="A90" s="7" t="s">
        <v>146</v>
      </c>
      <c r="B90" s="8" t="s">
        <v>147</v>
      </c>
      <c r="C90" s="18">
        <v>0</v>
      </c>
      <c r="D90" s="9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</row>
    <row r="91" spans="1:19" ht="15" customHeight="1" x14ac:dyDescent="0.2">
      <c r="A91" s="7" t="s">
        <v>148</v>
      </c>
      <c r="B91" s="8" t="s">
        <v>149</v>
      </c>
      <c r="C91" s="18">
        <v>0</v>
      </c>
      <c r="D91" s="9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</row>
    <row r="92" spans="1:19" s="4" customFormat="1" ht="15" customHeight="1" x14ac:dyDescent="0.2">
      <c r="A92" s="5">
        <v>2.5</v>
      </c>
      <c r="B92" s="6" t="s">
        <v>150</v>
      </c>
      <c r="C92" s="3"/>
      <c r="D92" s="3"/>
    </row>
    <row r="93" spans="1:19" ht="15" customHeight="1" x14ac:dyDescent="0.2">
      <c r="A93" s="7" t="s">
        <v>151</v>
      </c>
      <c r="B93" s="8" t="s">
        <v>152</v>
      </c>
      <c r="C93" s="18">
        <v>0</v>
      </c>
      <c r="D93" s="9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</row>
    <row r="94" spans="1:19" ht="15" customHeight="1" x14ac:dyDescent="0.2">
      <c r="A94" s="7" t="s">
        <v>153</v>
      </c>
      <c r="B94" s="8" t="s">
        <v>154</v>
      </c>
      <c r="C94" s="18">
        <v>0</v>
      </c>
      <c r="D94" s="9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</row>
    <row r="95" spans="1:19" ht="15" customHeight="1" x14ac:dyDescent="0.2">
      <c r="A95" s="7" t="s">
        <v>155</v>
      </c>
      <c r="B95" s="8" t="s">
        <v>156</v>
      </c>
      <c r="C95" s="18">
        <v>0</v>
      </c>
      <c r="D95" s="9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</row>
    <row r="96" spans="1:19" ht="15" customHeight="1" x14ac:dyDescent="0.2">
      <c r="A96" s="7" t="s">
        <v>157</v>
      </c>
      <c r="B96" s="8" t="s">
        <v>158</v>
      </c>
      <c r="C96" s="18">
        <v>0</v>
      </c>
      <c r="D96" s="9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</row>
    <row r="97" spans="1:19" ht="15" customHeight="1" x14ac:dyDescent="0.2">
      <c r="A97" s="7" t="s">
        <v>159</v>
      </c>
      <c r="B97" s="8" t="s">
        <v>160</v>
      </c>
      <c r="C97" s="18">
        <v>0</v>
      </c>
      <c r="D97" s="9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</row>
    <row r="98" spans="1:19" ht="15" customHeight="1" x14ac:dyDescent="0.2">
      <c r="A98" s="7" t="s">
        <v>161</v>
      </c>
      <c r="B98" s="8" t="s">
        <v>162</v>
      </c>
      <c r="C98" s="18">
        <v>0</v>
      </c>
      <c r="D98" s="9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</row>
    <row r="99" spans="1:19" ht="15" customHeight="1" x14ac:dyDescent="0.2">
      <c r="A99" s="7" t="s">
        <v>163</v>
      </c>
      <c r="B99" s="8" t="s">
        <v>149</v>
      </c>
      <c r="C99" s="18">
        <v>0</v>
      </c>
      <c r="D99" s="9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</row>
    <row r="100" spans="1:19" s="4" customFormat="1" ht="15" customHeight="1" x14ac:dyDescent="0.2">
      <c r="A100" s="5">
        <v>2.6</v>
      </c>
      <c r="B100" s="6" t="s">
        <v>164</v>
      </c>
      <c r="C100" s="3"/>
      <c r="D100" s="3"/>
    </row>
    <row r="101" spans="1:19" ht="15" customHeight="1" x14ac:dyDescent="0.2">
      <c r="A101" s="7" t="s">
        <v>165</v>
      </c>
      <c r="B101" s="8" t="s">
        <v>166</v>
      </c>
      <c r="C101" s="9">
        <f>SUM(C102:C104)</f>
        <v>340000</v>
      </c>
      <c r="D101" s="9"/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</row>
    <row r="102" spans="1:19" hidden="1" x14ac:dyDescent="0.2">
      <c r="A102" s="19" t="s">
        <v>167</v>
      </c>
      <c r="B102" s="19" t="s">
        <v>241</v>
      </c>
      <c r="C102" s="13">
        <v>150000</v>
      </c>
      <c r="D102" s="13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</row>
    <row r="103" spans="1:19" hidden="1" x14ac:dyDescent="0.2">
      <c r="A103" s="19" t="s">
        <v>168</v>
      </c>
      <c r="B103" s="19" t="s">
        <v>242</v>
      </c>
      <c r="C103" s="13">
        <v>150000</v>
      </c>
      <c r="D103" s="13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</row>
    <row r="104" spans="1:19" s="22" customFormat="1" hidden="1" x14ac:dyDescent="0.2">
      <c r="A104" s="19" t="s">
        <v>169</v>
      </c>
      <c r="B104" s="19" t="s">
        <v>243</v>
      </c>
      <c r="C104" s="13">
        <v>40000</v>
      </c>
      <c r="D104" s="13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</row>
    <row r="105" spans="1:19" ht="15" customHeight="1" x14ac:dyDescent="0.2">
      <c r="A105" s="7" t="s">
        <v>170</v>
      </c>
      <c r="B105" s="8" t="s">
        <v>171</v>
      </c>
      <c r="C105" s="18">
        <v>0</v>
      </c>
      <c r="D105" s="9"/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</row>
    <row r="106" spans="1:19" ht="15" customHeight="1" x14ac:dyDescent="0.2">
      <c r="A106" s="7" t="s">
        <v>172</v>
      </c>
      <c r="B106" s="8" t="s">
        <v>173</v>
      </c>
      <c r="C106" s="18">
        <v>0</v>
      </c>
      <c r="D106" s="9"/>
      <c r="E106" s="11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</row>
    <row r="107" spans="1:19" ht="15" customHeight="1" x14ac:dyDescent="0.2">
      <c r="A107" s="7" t="s">
        <v>174</v>
      </c>
      <c r="B107" s="8" t="s">
        <v>175</v>
      </c>
      <c r="C107" s="18">
        <v>0</v>
      </c>
      <c r="D107" s="9"/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</row>
    <row r="108" spans="1:19" ht="15" hidden="1" customHeight="1" x14ac:dyDescent="0.2">
      <c r="A108" s="19" t="s">
        <v>248</v>
      </c>
      <c r="B108" s="19" t="s">
        <v>249</v>
      </c>
      <c r="C108" s="18">
        <v>0</v>
      </c>
      <c r="D108" s="30"/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</row>
    <row r="109" spans="1:19" ht="15" customHeight="1" x14ac:dyDescent="0.2">
      <c r="A109" s="7" t="s">
        <v>176</v>
      </c>
      <c r="B109" s="8" t="s">
        <v>177</v>
      </c>
      <c r="C109" s="18">
        <v>0</v>
      </c>
      <c r="D109" s="9"/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</row>
    <row r="110" spans="1:19" ht="15" hidden="1" customHeight="1" x14ac:dyDescent="0.2">
      <c r="A110" s="8" t="s">
        <v>250</v>
      </c>
      <c r="B110" s="8" t="s">
        <v>251</v>
      </c>
      <c r="C110" s="18">
        <v>0</v>
      </c>
      <c r="D110" s="9"/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</row>
    <row r="111" spans="1:19" ht="15" customHeight="1" x14ac:dyDescent="0.2">
      <c r="A111" s="7" t="s">
        <v>178</v>
      </c>
      <c r="B111" s="8" t="s">
        <v>179</v>
      </c>
      <c r="C111" s="18">
        <v>0</v>
      </c>
      <c r="D111" s="9"/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</row>
    <row r="112" spans="1:19" ht="15" customHeight="1" x14ac:dyDescent="0.2">
      <c r="A112" s="7" t="s">
        <v>180</v>
      </c>
      <c r="B112" s="8" t="s">
        <v>181</v>
      </c>
      <c r="C112" s="18">
        <v>0</v>
      </c>
      <c r="D112" s="9"/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</row>
    <row r="113" spans="1:19" ht="15" customHeight="1" x14ac:dyDescent="0.2">
      <c r="A113" s="7" t="s">
        <v>182</v>
      </c>
      <c r="B113" s="8" t="s">
        <v>183</v>
      </c>
      <c r="C113" s="18">
        <v>0</v>
      </c>
      <c r="D113" s="9"/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</row>
    <row r="114" spans="1:19" ht="15" customHeight="1" x14ac:dyDescent="0.2">
      <c r="A114" s="7" t="s">
        <v>184</v>
      </c>
      <c r="B114" s="8" t="s">
        <v>185</v>
      </c>
      <c r="C114" s="18">
        <v>0</v>
      </c>
      <c r="D114" s="9"/>
      <c r="E114" s="11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</row>
    <row r="115" spans="1:19" s="4" customFormat="1" ht="15" customHeight="1" x14ac:dyDescent="0.2">
      <c r="A115" s="5">
        <v>2.7</v>
      </c>
      <c r="B115" s="6" t="s">
        <v>186</v>
      </c>
      <c r="C115" s="3"/>
      <c r="D115" s="3"/>
    </row>
    <row r="116" spans="1:19" ht="15" customHeight="1" x14ac:dyDescent="0.2">
      <c r="A116" s="7" t="s">
        <v>187</v>
      </c>
      <c r="B116" s="8" t="s">
        <v>188</v>
      </c>
      <c r="C116" s="18">
        <v>0</v>
      </c>
      <c r="D116" s="9"/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</row>
    <row r="117" spans="1:19" ht="15" customHeight="1" x14ac:dyDescent="0.2">
      <c r="A117" s="7" t="s">
        <v>189</v>
      </c>
      <c r="B117" s="8" t="s">
        <v>190</v>
      </c>
      <c r="C117" s="18">
        <v>0</v>
      </c>
      <c r="D117" s="9"/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</row>
    <row r="118" spans="1:19" ht="15" customHeight="1" x14ac:dyDescent="0.2">
      <c r="A118" s="7" t="s">
        <v>191</v>
      </c>
      <c r="B118" s="8" t="s">
        <v>192</v>
      </c>
      <c r="C118" s="18">
        <v>0</v>
      </c>
      <c r="D118" s="9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</row>
    <row r="119" spans="1:19" ht="27.75" customHeight="1" x14ac:dyDescent="0.2">
      <c r="A119" s="7" t="s">
        <v>193</v>
      </c>
      <c r="B119" s="21" t="s">
        <v>194</v>
      </c>
      <c r="C119" s="18">
        <v>0</v>
      </c>
      <c r="D119" s="9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</row>
    <row r="120" spans="1:19" s="4" customFormat="1" ht="15" customHeight="1" x14ac:dyDescent="0.2">
      <c r="A120" s="5">
        <v>2.8</v>
      </c>
      <c r="B120" s="6" t="s">
        <v>195</v>
      </c>
      <c r="C120" s="3"/>
      <c r="D120" s="3"/>
    </row>
    <row r="121" spans="1:19" ht="15" customHeight="1" x14ac:dyDescent="0.2">
      <c r="A121" s="7" t="s">
        <v>196</v>
      </c>
      <c r="B121" s="8" t="s">
        <v>197</v>
      </c>
      <c r="C121" s="18">
        <v>0</v>
      </c>
      <c r="D121" s="9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</row>
    <row r="122" spans="1:19" ht="15" customHeight="1" x14ac:dyDescent="0.2">
      <c r="A122" s="7" t="s">
        <v>198</v>
      </c>
      <c r="B122" s="8" t="s">
        <v>199</v>
      </c>
      <c r="C122" s="18">
        <v>0</v>
      </c>
      <c r="D122" s="9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</row>
    <row r="123" spans="1:19" ht="15" customHeight="1" x14ac:dyDescent="0.2">
      <c r="A123" s="7" t="s">
        <v>200</v>
      </c>
      <c r="B123" s="8" t="s">
        <v>201</v>
      </c>
      <c r="C123" s="18">
        <v>0</v>
      </c>
      <c r="D123" s="9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</row>
    <row r="124" spans="1:19" ht="15" customHeight="1" x14ac:dyDescent="0.2">
      <c r="A124" s="7" t="s">
        <v>202</v>
      </c>
      <c r="B124" s="21" t="s">
        <v>265</v>
      </c>
      <c r="C124" s="18">
        <v>0</v>
      </c>
      <c r="D124" s="9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</row>
    <row r="125" spans="1:19" ht="15" customHeight="1" x14ac:dyDescent="0.2">
      <c r="A125" s="7" t="s">
        <v>203</v>
      </c>
      <c r="B125" s="21" t="s">
        <v>204</v>
      </c>
      <c r="C125" s="18">
        <v>0</v>
      </c>
      <c r="D125" s="9"/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</row>
    <row r="126" spans="1:19" s="4" customFormat="1" ht="15" customHeight="1" x14ac:dyDescent="0.2">
      <c r="A126" s="5">
        <v>2.9</v>
      </c>
      <c r="B126" s="6" t="s">
        <v>205</v>
      </c>
      <c r="C126" s="3"/>
      <c r="D126" s="3"/>
    </row>
    <row r="127" spans="1:19" ht="15" customHeight="1" x14ac:dyDescent="0.2">
      <c r="A127" s="7" t="s">
        <v>206</v>
      </c>
      <c r="B127" s="8" t="s">
        <v>207</v>
      </c>
      <c r="C127" s="18">
        <v>0</v>
      </c>
      <c r="D127" s="9"/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</row>
    <row r="128" spans="1:19" ht="15" customHeight="1" x14ac:dyDescent="0.2">
      <c r="A128" s="7" t="s">
        <v>208</v>
      </c>
      <c r="B128" s="8" t="s">
        <v>209</v>
      </c>
      <c r="C128" s="18">
        <v>0</v>
      </c>
      <c r="D128" s="9"/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</row>
    <row r="129" spans="1:19" ht="15" customHeight="1" x14ac:dyDescent="0.2">
      <c r="A129" s="7" t="s">
        <v>210</v>
      </c>
      <c r="B129" s="8" t="s">
        <v>211</v>
      </c>
      <c r="C129" s="18"/>
      <c r="D129" s="9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</row>
    <row r="130" spans="1:19" ht="15" customHeight="1" x14ac:dyDescent="0.2">
      <c r="A130" s="7" t="s">
        <v>212</v>
      </c>
      <c r="B130" s="8" t="s">
        <v>213</v>
      </c>
      <c r="C130" s="18">
        <v>0</v>
      </c>
      <c r="D130" s="9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</row>
    <row r="131" spans="1:19" ht="18" customHeight="1" x14ac:dyDescent="0.2">
      <c r="A131" s="23"/>
      <c r="B131" s="24" t="s">
        <v>214</v>
      </c>
      <c r="C131" s="10">
        <f>+C101+C75+C71+C68+C63+C58+C56+C52+C49+C42+C33+C28+C24+C18+C10+C46</f>
        <v>94739958</v>
      </c>
      <c r="D131" s="10"/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</row>
    <row r="132" spans="1:19" s="4" customFormat="1" ht="15" customHeight="1" x14ac:dyDescent="0.2">
      <c r="A132" s="5">
        <v>4</v>
      </c>
      <c r="B132" s="6" t="s">
        <v>215</v>
      </c>
      <c r="C132" s="3"/>
      <c r="D132" s="3"/>
    </row>
    <row r="133" spans="1:19" ht="15" customHeight="1" x14ac:dyDescent="0.2">
      <c r="A133" s="25">
        <v>4.0999999999999996</v>
      </c>
      <c r="B133" s="34" t="s">
        <v>216</v>
      </c>
      <c r="C133" s="18">
        <v>0</v>
      </c>
      <c r="D133" s="9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</row>
    <row r="134" spans="1:19" ht="15" customHeight="1" x14ac:dyDescent="0.2">
      <c r="A134" s="25" t="s">
        <v>217</v>
      </c>
      <c r="B134" s="34" t="s">
        <v>253</v>
      </c>
      <c r="C134" s="18">
        <v>0</v>
      </c>
      <c r="D134" s="9"/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</row>
    <row r="135" spans="1:19" ht="15" customHeight="1" x14ac:dyDescent="0.2">
      <c r="A135" s="25" t="s">
        <v>218</v>
      </c>
      <c r="B135" s="34" t="s">
        <v>254</v>
      </c>
      <c r="C135" s="18">
        <v>0</v>
      </c>
      <c r="D135" s="9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</row>
    <row r="136" spans="1:19" ht="15" customHeight="1" x14ac:dyDescent="0.2">
      <c r="A136" s="25">
        <v>4.2</v>
      </c>
      <c r="B136" s="34" t="s">
        <v>219</v>
      </c>
      <c r="C136" s="18">
        <v>0</v>
      </c>
      <c r="D136" s="9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</row>
    <row r="137" spans="1:19" ht="15" customHeight="1" x14ac:dyDescent="0.2">
      <c r="A137" s="25" t="s">
        <v>220</v>
      </c>
      <c r="B137" s="34" t="s">
        <v>255</v>
      </c>
      <c r="C137" s="18">
        <v>0</v>
      </c>
      <c r="D137" s="9"/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</row>
    <row r="138" spans="1:19" ht="15" customHeight="1" x14ac:dyDescent="0.2">
      <c r="A138" s="25" t="s">
        <v>221</v>
      </c>
      <c r="B138" s="34" t="s">
        <v>256</v>
      </c>
      <c r="C138" s="18">
        <v>0</v>
      </c>
      <c r="D138" s="9"/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</row>
    <row r="139" spans="1:19" ht="15" customHeight="1" x14ac:dyDescent="0.2">
      <c r="A139" s="25">
        <v>4.3</v>
      </c>
      <c r="B139" s="34" t="s">
        <v>222</v>
      </c>
      <c r="C139" s="18">
        <v>0</v>
      </c>
      <c r="D139" s="9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</row>
    <row r="140" spans="1:19" ht="15" customHeight="1" x14ac:dyDescent="0.2">
      <c r="A140" s="25" t="s">
        <v>223</v>
      </c>
      <c r="B140" s="34" t="s">
        <v>257</v>
      </c>
      <c r="C140" s="18">
        <v>0</v>
      </c>
      <c r="D140" s="9"/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</row>
    <row r="141" spans="1:19" ht="18" customHeight="1" x14ac:dyDescent="0.2">
      <c r="A141" s="23"/>
      <c r="B141" s="24" t="s">
        <v>224</v>
      </c>
      <c r="C141" s="10">
        <f>C133+C136+C139</f>
        <v>0</v>
      </c>
      <c r="D141" s="10"/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</row>
    <row r="142" spans="1:19" ht="17.25" customHeight="1" x14ac:dyDescent="0.2">
      <c r="A142" s="45"/>
      <c r="B142" s="45"/>
    </row>
    <row r="143" spans="1:19" ht="18" customHeight="1" x14ac:dyDescent="0.2">
      <c r="A143" s="23"/>
      <c r="B143" s="24" t="s">
        <v>225</v>
      </c>
      <c r="C143" s="10">
        <f>C131+C141</f>
        <v>94739958</v>
      </c>
      <c r="D143" s="10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</row>
    <row r="144" spans="1:19" x14ac:dyDescent="0.2">
      <c r="A144" s="46" t="s">
        <v>226</v>
      </c>
      <c r="B144" s="46"/>
      <c r="C144" s="46"/>
      <c r="D144" s="46"/>
    </row>
    <row r="145" spans="1:19" s="26" customForma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</row>
    <row r="146" spans="1:19" s="26" customFormat="1" x14ac:dyDescent="0.2">
      <c r="A146" s="1"/>
      <c r="B146" s="1"/>
      <c r="C146" s="27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</row>
    <row r="147" spans="1:19" s="36" customFormat="1" ht="15.75" x14ac:dyDescent="0.2">
      <c r="A147" s="39" t="s">
        <v>266</v>
      </c>
      <c r="B147" s="39"/>
      <c r="C147" s="42" t="s">
        <v>258</v>
      </c>
      <c r="D147" s="42"/>
      <c r="E147" s="35"/>
      <c r="F147" s="35"/>
      <c r="G147" s="35"/>
      <c r="H147" s="35"/>
      <c r="I147" s="35"/>
      <c r="J147" s="35"/>
      <c r="K147" s="35"/>
      <c r="L147" s="35"/>
      <c r="M147" s="35"/>
      <c r="N147" s="35"/>
      <c r="O147" s="35"/>
      <c r="P147" s="35"/>
      <c r="Q147" s="35"/>
      <c r="R147" s="35"/>
      <c r="S147" s="35"/>
    </row>
    <row r="148" spans="1:19" ht="34.15" customHeight="1" x14ac:dyDescent="0.2">
      <c r="A148" s="32"/>
      <c r="B148" s="32"/>
      <c r="C148" s="40"/>
      <c r="D148" s="40"/>
    </row>
    <row r="149" spans="1:19" s="11" customFormat="1" ht="15.75" x14ac:dyDescent="0.2">
      <c r="A149" s="39" t="s">
        <v>267</v>
      </c>
      <c r="B149" s="39"/>
      <c r="C149" s="42" t="s">
        <v>259</v>
      </c>
      <c r="D149" s="42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</row>
    <row r="150" spans="1:19" ht="15.75" x14ac:dyDescent="0.2">
      <c r="A150" s="39" t="s">
        <v>268</v>
      </c>
      <c r="B150" s="39"/>
      <c r="C150" s="42" t="s">
        <v>227</v>
      </c>
      <c r="D150" s="42"/>
    </row>
    <row r="151" spans="1:19" s="11" customFormat="1" ht="15.75" x14ac:dyDescent="0.2">
      <c r="A151" s="39" t="s">
        <v>228</v>
      </c>
      <c r="B151" s="39"/>
      <c r="C151" s="42" t="s">
        <v>228</v>
      </c>
      <c r="D151" s="42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</row>
    <row r="152" spans="1:19" ht="15.75" x14ac:dyDescent="0.2">
      <c r="A152" s="38"/>
      <c r="B152" s="38"/>
      <c r="C152" s="35"/>
      <c r="D152" s="35"/>
    </row>
    <row r="153" spans="1:19" ht="15.75" x14ac:dyDescent="0.2">
      <c r="A153" s="41" t="s">
        <v>260</v>
      </c>
      <c r="B153" s="41"/>
      <c r="C153" s="41"/>
      <c r="D153" s="41"/>
    </row>
    <row r="154" spans="1:19" ht="29.25" customHeight="1" x14ac:dyDescent="0.2">
      <c r="A154" s="37"/>
      <c r="B154" s="37"/>
      <c r="C154" s="37"/>
      <c r="D154" s="37"/>
    </row>
    <row r="155" spans="1:19" s="11" customFormat="1" ht="15.75" x14ac:dyDescent="0.2">
      <c r="A155" s="41" t="s">
        <v>261</v>
      </c>
      <c r="B155" s="41"/>
      <c r="C155" s="41"/>
      <c r="D155" s="4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</row>
    <row r="156" spans="1:19" ht="15.75" x14ac:dyDescent="0.2">
      <c r="A156" s="41" t="s">
        <v>262</v>
      </c>
      <c r="B156" s="41"/>
      <c r="C156" s="41"/>
      <c r="D156" s="41"/>
    </row>
    <row r="157" spans="1:19" s="4" customFormat="1" ht="15.75" x14ac:dyDescent="0.2">
      <c r="A157" s="41" t="s">
        <v>228</v>
      </c>
      <c r="B157" s="41"/>
      <c r="C157" s="41"/>
      <c r="D157" s="4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</row>
    <row r="158" spans="1:19" s="4" customForma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</row>
    <row r="163" spans="1:19" s="11" customForma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</row>
    <row r="164" spans="1:19" s="4" customForma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</row>
    <row r="165" spans="1:19" s="11" customForma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</row>
    <row r="166" spans="1:19" s="4" customForma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</row>
    <row r="167" spans="1:19" s="4" customForma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</row>
    <row r="174" spans="1:19" s="11" customForma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</row>
    <row r="175" spans="1:19" s="4" customForma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</row>
    <row r="176" spans="1:19" s="4" customForma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</row>
    <row r="177" spans="1:19" s="11" customForma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</row>
    <row r="178" spans="1:19" s="28" customForma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</row>
    <row r="179" spans="1:19" s="28" customForma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</row>
    <row r="180" spans="1:19" s="16" customForma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</row>
    <row r="181" spans="1:19" s="29" customForma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</row>
    <row r="182" spans="1:19" s="4" customForma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</row>
    <row r="183" spans="1:19" s="29" customForma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</row>
    <row r="184" spans="1:19" s="4" customForma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</row>
    <row r="188" spans="1:19" s="11" customForma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</row>
    <row r="194" spans="1:19" s="11" customForma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</row>
    <row r="195" spans="1:19" s="4" customForma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</row>
    <row r="196" spans="1:19" s="11" customForma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</row>
    <row r="197" spans="1:19" s="4" customForma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</row>
    <row r="198" spans="1:19" s="4" customForma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</row>
    <row r="199" spans="1:19" s="11" customForma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</row>
    <row r="206" spans="1:19" s="22" customForma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</row>
    <row r="207" spans="1:19" s="11" customForma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</row>
    <row r="208" spans="1:19" s="4" customForma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</row>
    <row r="213" spans="1:19" s="11" customForma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</row>
  </sheetData>
  <mergeCells count="17">
    <mergeCell ref="A7:B7"/>
    <mergeCell ref="A2:D2"/>
    <mergeCell ref="A3:D3"/>
    <mergeCell ref="A4:D4"/>
    <mergeCell ref="A5:D5"/>
    <mergeCell ref="A6:D6"/>
    <mergeCell ref="C149:D149"/>
    <mergeCell ref="C150:D150"/>
    <mergeCell ref="A8:B8"/>
    <mergeCell ref="A142:B142"/>
    <mergeCell ref="A144:D144"/>
    <mergeCell ref="C147:D147"/>
    <mergeCell ref="A156:D156"/>
    <mergeCell ref="A157:D157"/>
    <mergeCell ref="C151:D151"/>
    <mergeCell ref="A153:D153"/>
    <mergeCell ref="A155:D155"/>
  </mergeCells>
  <printOptions horizontalCentered="1"/>
  <pageMargins left="0.5" right="0.5" top="1.75" bottom="0.55000000000000004" header="0.12" footer="0.11"/>
  <pageSetup scale="90" orientation="portrait" r:id="rId1"/>
  <headerFooter>
    <oddHeader xml:space="preserve">&amp;C&amp;G
</oddHeader>
    <oddFooter>&amp;R&amp;"Gotham,Book"&amp;9&amp;P / &amp;N</oddFooter>
  </headerFooter>
  <rowBreaks count="2" manualBreakCount="2">
    <brk id="91" max="3" man="1"/>
    <brk id="125" max="3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Presupuesto Aprobado 2022</vt:lpstr>
      <vt:lpstr>'Presupuesto Aprobado 2022'!Área_de_impresión</vt:lpstr>
      <vt:lpstr>'Presupuesto Aprobado 2022'!Títulos_a_imprimir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ADMINISTRATIVO</dc:creator>
  <cp:lastModifiedBy>ADMINISTRATIVO</cp:lastModifiedBy>
  <cp:lastPrinted>2022-02-04T16:39:22Z</cp:lastPrinted>
  <dcterms:created xsi:type="dcterms:W3CDTF">2021-09-06T17:02:00Z</dcterms:created>
  <dcterms:modified xsi:type="dcterms:W3CDTF">2022-02-04T16:39:41Z</dcterms:modified>
</cp:coreProperties>
</file>